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A8AA1EEC-67B6-4CCF-B714-D8880333D32C}" xr6:coauthVersionLast="46" xr6:coauthVersionMax="46" xr10:uidLastSave="{00000000-0000-0000-0000-000000000000}"/>
  <bookViews>
    <workbookView xWindow="-120" yWindow="-120" windowWidth="20730" windowHeight="11160" tabRatio="801"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④管理的経費!$A$1:$Q$75</definedName>
    <definedName name="_xlnm.Print_Area" localSheetId="4">'⑤ 直接事業費'!$A$1:$Q$75</definedName>
    <definedName name="_xlnm.Print_Area" localSheetId="5">⑥評価関連経費!$A$1:$Q$75</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<sst xmlns="http://schemas.openxmlformats.org/spreadsheetml/2006/main" count="342" uniqueCount="230">
  <si>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</si>
  <si>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</si>
  <si>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</si>
  <si>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</si>
  <si>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</si>
  <si>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</si>
  <si>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</si>
  <si>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</si>
  <si>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</si>
  <si>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</si>
  <si>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</si>
  <si>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</si>
  <si>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</si>
  <si>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</si>
  <si>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</si>
  <si>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</si>
  <si>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</si>
  <si>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</si>
  <si>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</si>
  <si>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</si>
  <si>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</si>
  <si>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</si>
  <si>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</si>
  <si>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</si>
  <si>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</si>
  <si>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</si>
  <si>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</si>
  <si>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</si>
  <si>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</si>
  <si>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</si>
  <si>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</si>
  <si>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</si>
  <si>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</si>
  <si>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</si>
  <si>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</si>
  <si>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</si>
  <si>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</si>
  <si>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</si>
  <si>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</si>
  <si>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</si>
  <si>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</si>
  <si>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</si>
  <si>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</si>
  <si>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</si>
  <si>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</si>
  <si>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</si>
  <si>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</si>
  <si>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</si>
  <si>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</si>
  <si>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</si>
  <si>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</si>
  <si>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</si>
  <si>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</si>
  <si>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</si>
  <si>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</si>
  <si>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</si>
  <si>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</si>
  <si>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</si>
  <si>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</si>
  <si>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</si>
  <si>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</si>
  <si>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</si>
  <si>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</si>
  <si>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</si>
  <si>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</si>
  <si>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</si>
  <si>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</si>
  <si>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</si>
  <si>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</si>
  <si>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</si>
  <si>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</si>
  <si>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</si>
  <si>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</si>
  <si>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</si>
  <si>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</si>
  <si>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</si>
  <si>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</si>
  <si>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</si>
  <si>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</si>
  <si>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</si>
  <si>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</si>
  <si>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</si>
  <si>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</si>
  <si>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</si>
  <si>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</si>
  <si>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</si>
  <si>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</si>
  <si>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</si>
  <si>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</si>
  <si>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</si>
  <si>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</si>
  <si>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</si>
  <si>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</si>
  <si>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</si>
  <si>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</si>
  <si>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</si>
  <si>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</si>
  <si>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</si>
  <si>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</si>
  <si>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</si>
  <si>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</si>
  <si>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</si>
  <si>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</si>
  <si>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</si>
  <si>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</si>
  <si>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</si>
  <si>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</si>
  <si>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</si>
  <si>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</si>
  <si>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</si>
  <si>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</si>
  <si>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</si>
  <si>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</si>
  <si>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</si>
  <si>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</si>
  <si>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</si>
  <si>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</si>
  <si>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</si>
  <si>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</si>
  <si>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</si>
  <si>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</si>
  <si>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</si>
  <si>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</si>
  <si>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</si>
  <si>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</si>
  <si>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</si>
  <si>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</si>
  <si>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</si>
  <si>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</si>
  <si>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</si>
  <si>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</si>
  <si>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</si>
  <si>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</si>
  <si>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</si>
  <si>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</si>
  <si>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</si>
  <si>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</si>
  <si>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</si>
  <si>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</si>
  <si>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</si>
  <si>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</si>
  <si>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</si>
  <si>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</si>
  <si>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</si>
  <si>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</si>
  <si>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</si>
  <si>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</si>
  <si>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</si>
  <si>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</si>
  <si>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</si>
  <si>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</si>
  <si>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</si>
  <si>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</si>
  <si>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</si>
  <si>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</si>
  <si>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</si>
  <si>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</si>
  <si>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</si>
  <si>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</si>
  <si>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</si>
  <si>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</si>
  <si>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</si>
  <si>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</si>
  <si>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</si>
  <si>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</si>
  <si>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</si>
  <si>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</si>
  <si>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</si>
  <si>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</si>
  <si>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</si>
  <si>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</si>
  <si>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</si>
  <si>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</si>
  <si>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</si>
  <si>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</si>
  <si>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</si>
  <si>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</si>
  <si>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</si>
  <si>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</si>
  <si>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</si>
  <si>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</si>
  <si>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</si>
  <si>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</si>
  <si>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</si>
  <si>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</si>
  <si>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</si>
  <si>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</si>
  <si>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</si>
  <si>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</si>
  <si>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</si>
  <si>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</si>
  <si>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</si>
  <si>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</si>
  <si>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</si>
  <si>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</si>
  <si>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</si>
  <si>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</si>
  <si>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</si>
  <si>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</si>
  <si>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</si>
  <si>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</si>
  <si>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</si>
  <si>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</si>
  <si>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</si>
  <si>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</si>
  <si>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</si>
  <si>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</si>
  <si>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</si>
  <si>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</si>
  <si>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</si>
  <si>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</si>
  <si>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</si>
  <si>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</si>
  <si>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</si>
  <si>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</si>
  <si>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</si>
  <si>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</si>
  <si>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</si>
  <si>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</si>
  <si>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</si>
  <si>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</si>
  <si>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</si>
  <si>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</si>
  <si>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</si>
  <si>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</si>
  <si>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</si>
  <si>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</si>
  <si>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様式3</t>
    <rPh sb="0" eb="2">
      <t>ヨウシキ</t>
    </rPh>
    <phoneticPr fontId="3"/>
  </si>
  <si>
    <t>希望を未来へーこどもホスピスプロジェクト</t>
    <rPh sb="0" eb="2">
      <t>キボウ</t>
    </rPh>
    <rPh sb="3" eb="5">
      <t>ミライ</t>
    </rPh>
    <phoneticPr fontId="3"/>
  </si>
  <si>
    <t>公益財団法人原田積善会</t>
    <rPh sb="0" eb="11">
      <t>コウエキザイダンホウジンハラダセキゼンカイ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</si>
</sst>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26" fillId="7"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xf>
    <xf numFmtId="0" fontId="6" fillId="7" borderId="1" xfId="0" applyFont="1" applyFill="1" applyBorder="1" applyAlignment="1" applyProtection="1">
      <alignment horizontal="left" vertical="center"/>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3" fillId="7" borderId="0" xfId="0" applyFont="1" applyFill="1" applyBorder="1" applyAlignment="1" applyProtection="1">
      <alignment horizontal="left"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0" fontId="6" fillId="7"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0" fillId="7" borderId="1" xfId="1" applyFont="1" applyFill="1" applyBorder="1" applyAlignment="1" applyProtection="1">
      <alignment horizontal="left" vertical="center" shrinkToFit="1"/>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A4" sqref="A4"/>
    </sheetView>
  </sheetViews>
  <sheetFormatPr defaultColWidth="9" defaultRowHeight="18" x14ac:dyDescent="0.4"/>
  <cols>
    <col min="1" max="1" width="16.125" style="110" customWidth="1"/>
    <col min="2" max="2" width="7.625" style="110" customWidth="1"/>
    <col min="3" max="7" width="12.375" style="110" customWidth="1"/>
    <col min="8" max="8" width="15.625" style="110" customWidth="1"/>
    <col min="9" max="9" width="9" style="110"/>
    <col min="10" max="10" width="9.375" style="110" bestFit="1" customWidth="1"/>
    <col min="11" max="12" width="9.125" style="110" bestFit="1" customWidth="1"/>
    <col min="13" max="16384" width="9" style="110"/>
  </cols>
  <sheetData>
    <row r="1" spans="1:13" x14ac:dyDescent="0.4">
      <c r="A1" s="304" t="s">
        <v>227</v>
      </c>
    </row>
    <row r="2" spans="1:13" ht="24" x14ac:dyDescent="0.4">
      <c r="A2" s="108" t="s">
        <v>218</v>
      </c>
      <c r="B2" s="109"/>
      <c r="C2" s="109"/>
      <c r="D2" s="109"/>
      <c r="E2" s="109"/>
      <c r="G2" s="111"/>
    </row>
    <row r="3" spans="1:13" ht="24" x14ac:dyDescent="0.4">
      <c r="A3" s="310" t="s">
        <v>75</v>
      </c>
      <c r="B3" s="310"/>
      <c r="C3" s="310"/>
      <c r="D3" s="310"/>
      <c r="E3" s="310"/>
      <c r="F3" s="310"/>
      <c r="G3" s="310"/>
      <c r="H3" s="112"/>
      <c r="I3" s="113"/>
      <c r="J3" s="113"/>
      <c r="K3" s="114"/>
      <c r="L3" s="113"/>
      <c r="M3" s="113"/>
    </row>
    <row r="4" spans="1:13" ht="13.5" customHeight="1" x14ac:dyDescent="0.4">
      <c r="A4" s="115"/>
      <c r="B4" s="115"/>
      <c r="C4" s="115"/>
      <c r="D4" s="115"/>
      <c r="E4" s="115"/>
      <c r="F4" s="115"/>
      <c r="G4" s="115"/>
      <c r="H4" s="112"/>
      <c r="I4" s="113"/>
      <c r="J4" s="113"/>
      <c r="K4" s="114"/>
      <c r="L4" s="113"/>
      <c r="M4" s="113"/>
    </row>
    <row r="5" spans="1:13" ht="20.100000000000001" customHeight="1" x14ac:dyDescent="0.4">
      <c r="A5" s="116" t="s">
        <v>0</v>
      </c>
      <c r="B5" s="312"/>
      <c r="C5" s="312"/>
      <c r="D5" s="313"/>
      <c r="E5" s="313"/>
      <c r="F5" s="313"/>
      <c r="G5" s="313"/>
      <c r="H5" s="112"/>
      <c r="I5" s="113"/>
      <c r="J5" s="113"/>
      <c r="K5" s="114"/>
      <c r="L5" s="113"/>
      <c r="M5" s="113"/>
    </row>
    <row r="6" spans="1:13" s="118" customFormat="1" ht="20.100000000000001" customHeight="1" x14ac:dyDescent="0.4">
      <c r="A6" s="116" t="s">
        <v>1</v>
      </c>
      <c r="B6" s="308"/>
      <c r="C6" s="308"/>
      <c r="D6" s="308"/>
      <c r="E6" s="308"/>
      <c r="F6" s="308"/>
      <c r="G6" s="308"/>
      <c r="H6" s="117"/>
      <c r="I6" s="113"/>
      <c r="J6" s="113"/>
      <c r="K6" s="114"/>
      <c r="L6" s="113"/>
      <c r="M6" s="113"/>
    </row>
    <row r="7" spans="1:13" s="118" customFormat="1" ht="20.100000000000001" customHeight="1" x14ac:dyDescent="0.4">
      <c r="A7" s="116" t="s">
        <v>215</v>
      </c>
      <c r="B7" s="119"/>
      <c r="C7" s="308" t="s">
        <v>2</v>
      </c>
      <c r="D7" s="309"/>
      <c r="E7" s="309"/>
      <c r="F7" s="309"/>
      <c r="G7" s="309"/>
      <c r="H7" s="117"/>
      <c r="I7" s="113"/>
      <c r="J7" s="113"/>
      <c r="K7" s="114"/>
      <c r="L7" s="113"/>
      <c r="M7" s="113"/>
    </row>
    <row r="8" spans="1:13" s="118" customFormat="1" ht="20.100000000000001" customHeight="1" x14ac:dyDescent="0.4">
      <c r="A8" s="116"/>
      <c r="B8" s="119"/>
      <c r="C8" s="120"/>
      <c r="D8" s="121"/>
      <c r="E8" s="121"/>
      <c r="F8" s="121"/>
      <c r="G8" s="121"/>
      <c r="H8" s="117"/>
      <c r="I8" s="113"/>
      <c r="J8" s="113"/>
      <c r="K8" s="114"/>
      <c r="L8" s="113"/>
      <c r="M8" s="113"/>
    </row>
    <row r="9" spans="1:13" s="118" customFormat="1" ht="20.100000000000001" customHeight="1" x14ac:dyDescent="0.4">
      <c r="A9" s="122" t="s">
        <v>3</v>
      </c>
      <c r="B9" s="119"/>
      <c r="C9" s="308" t="s">
        <v>228</v>
      </c>
      <c r="D9" s="309"/>
      <c r="E9" s="309"/>
      <c r="F9" s="309"/>
      <c r="G9" s="309"/>
      <c r="H9" s="117"/>
      <c r="I9" s="113"/>
      <c r="J9" s="113"/>
      <c r="K9" s="114"/>
      <c r="L9" s="113"/>
      <c r="M9" s="113"/>
    </row>
    <row r="10" spans="1:13" s="118" customFormat="1" ht="20.100000000000001" customHeight="1" x14ac:dyDescent="0.4">
      <c r="A10" s="122" t="s">
        <v>4</v>
      </c>
      <c r="B10" s="119"/>
      <c r="C10" s="308" t="s">
        <v>229</v>
      </c>
      <c r="D10" s="309"/>
      <c r="E10" s="309"/>
      <c r="F10" s="309"/>
      <c r="G10" s="309"/>
      <c r="H10" s="117"/>
      <c r="I10" s="113"/>
      <c r="J10" s="113"/>
      <c r="K10" s="114"/>
      <c r="L10" s="113"/>
      <c r="M10" s="113"/>
    </row>
    <row r="11" spans="1:13" s="118" customFormat="1" ht="19.5" customHeight="1" x14ac:dyDescent="0.4">
      <c r="A11" s="123"/>
      <c r="B11" s="124"/>
      <c r="C11" s="318" t="s">
        <v>5</v>
      </c>
      <c r="D11" s="319"/>
      <c r="E11" s="319"/>
      <c r="F11" s="319"/>
      <c r="G11" s="319"/>
      <c r="H11" s="117"/>
      <c r="I11" s="113"/>
      <c r="J11" s="113"/>
      <c r="K11" s="114"/>
      <c r="L11" s="113"/>
      <c r="M11" s="113"/>
    </row>
    <row r="12" spans="1:13" ht="19.5" x14ac:dyDescent="0.4">
      <c r="A12" s="122" t="s">
        <v>6</v>
      </c>
      <c r="B12" s="316"/>
      <c r="C12" s="317"/>
      <c r="D12" s="317"/>
      <c r="E12" s="317"/>
      <c r="F12" s="317"/>
      <c r="G12" s="317"/>
      <c r="H12" s="112"/>
      <c r="I12" s="113"/>
      <c r="J12" s="113"/>
      <c r="K12" s="114"/>
      <c r="L12" s="113"/>
      <c r="M12" s="113"/>
    </row>
    <row r="13" spans="1:13" ht="24.75" customHeight="1" x14ac:dyDescent="0.4">
      <c r="A13" s="314"/>
      <c r="B13" s="315"/>
      <c r="C13" s="15" t="s">
        <v>7</v>
      </c>
      <c r="D13" s="4" t="s">
        <v>8</v>
      </c>
      <c r="E13" s="4" t="s">
        <v>9</v>
      </c>
      <c r="F13" s="4" t="s">
        <v>10</v>
      </c>
      <c r="G13" s="21" t="s">
        <v>11</v>
      </c>
      <c r="H13" s="125"/>
      <c r="I13" s="114"/>
      <c r="J13" s="113"/>
      <c r="K13" s="113"/>
      <c r="L13" s="113"/>
      <c r="M13" s="113"/>
    </row>
    <row r="14" spans="1:13" ht="24.75" customHeight="1" x14ac:dyDescent="0.4">
      <c r="A14" s="307" t="s">
        <v>12</v>
      </c>
      <c r="B14" s="307"/>
      <c r="C14" s="76">
        <f>③事業費!C5+③事業費!C6</f>
        <v>0</v>
      </c>
      <c r="D14" s="22">
        <f>③事業費!D5+③事業費!D6</f>
        <v>0</v>
      </c>
      <c r="E14" s="22">
        <f>③事業費!E5+③事業費!E6</f>
        <v>0</v>
      </c>
      <c r="F14" s="22">
        <f>③事業費!F5+③事業費!F6</f>
        <v>0</v>
      </c>
      <c r="G14" s="22">
        <f>SUM(C14:F14)</f>
        <v>0</v>
      </c>
      <c r="H14" s="118"/>
      <c r="I14" s="126"/>
      <c r="J14" s="126"/>
      <c r="K14" s="113"/>
      <c r="L14" s="113"/>
      <c r="M14" s="113"/>
    </row>
    <row r="15" spans="1:13" ht="24.75" customHeight="1" x14ac:dyDescent="0.4">
      <c r="A15" s="307" t="s">
        <v>13</v>
      </c>
      <c r="B15" s="307"/>
      <c r="C15" s="77">
        <f>②自己資金・民間資金!C10</f>
        <v>0</v>
      </c>
      <c r="D15" s="22">
        <f>②自己資金・民間資金!C15</f>
        <v>0</v>
      </c>
      <c r="E15" s="22">
        <f>②自己資金・民間資金!C20</f>
        <v>0</v>
      </c>
      <c r="F15" s="22">
        <f>②自己資金・民間資金!C25</f>
        <v>0</v>
      </c>
      <c r="G15" s="22">
        <f>SUM(C15:F15)</f>
        <v>0</v>
      </c>
      <c r="H15" s="118"/>
      <c r="I15" s="114"/>
      <c r="J15" s="113"/>
      <c r="K15" s="113"/>
      <c r="L15" s="113"/>
      <c r="M15" s="113"/>
    </row>
    <row r="16" spans="1:13" ht="24.75" customHeight="1" x14ac:dyDescent="0.4">
      <c r="A16" s="307" t="s">
        <v>14</v>
      </c>
      <c r="B16" s="307"/>
      <c r="C16" s="23">
        <f>C14+C15</f>
        <v>0</v>
      </c>
      <c r="D16" s="23">
        <f>D14+D15</f>
        <v>0</v>
      </c>
      <c r="E16" s="23">
        <f>E14+E15</f>
        <v>0</v>
      </c>
      <c r="F16" s="23">
        <f>F14+F15</f>
        <v>0</v>
      </c>
      <c r="G16" s="23">
        <f>G14+G15</f>
        <v>0</v>
      </c>
      <c r="I16" s="114"/>
      <c r="J16" s="113"/>
      <c r="K16" s="113"/>
      <c r="L16" s="113"/>
      <c r="M16" s="113"/>
    </row>
    <row r="17" spans="1:13" ht="24.75" customHeight="1" x14ac:dyDescent="0.4">
      <c r="A17" s="307" t="s">
        <v>15</v>
      </c>
      <c r="B17" s="307"/>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
      <c r="A18" s="320" t="s">
        <v>217</v>
      </c>
      <c r="B18" s="321"/>
      <c r="C18" s="321"/>
      <c r="D18" s="321"/>
      <c r="E18" s="321"/>
      <c r="F18" s="322"/>
      <c r="G18" s="232"/>
      <c r="I18" s="25"/>
      <c r="J18" s="234"/>
      <c r="K18" s="234"/>
      <c r="L18" s="234"/>
      <c r="M18" s="234"/>
    </row>
    <row r="19" spans="1:13" ht="20.100000000000001" customHeight="1" x14ac:dyDescent="0.4">
      <c r="A19" s="128"/>
      <c r="B19" s="129"/>
      <c r="C19" s="129"/>
      <c r="D19" s="130"/>
      <c r="E19" s="130"/>
      <c r="F19" s="130"/>
      <c r="G19" s="130"/>
      <c r="I19" s="114"/>
      <c r="J19" s="113"/>
      <c r="K19" s="113"/>
      <c r="L19" s="113"/>
      <c r="M19" s="113"/>
    </row>
    <row r="20" spans="1:13" ht="19.5" customHeight="1" x14ac:dyDescent="0.4">
      <c r="A20" s="131" t="s">
        <v>16</v>
      </c>
      <c r="B20" s="132"/>
      <c r="C20" s="132"/>
      <c r="D20" s="132"/>
      <c r="E20" s="132"/>
      <c r="F20" s="132"/>
      <c r="G20" s="132"/>
    </row>
    <row r="21" spans="1:13" ht="24.75" customHeight="1" x14ac:dyDescent="0.4">
      <c r="A21" s="133"/>
      <c r="B21" s="87" t="s">
        <v>17</v>
      </c>
      <c r="C21" s="134" t="s">
        <v>7</v>
      </c>
      <c r="D21" s="4" t="s">
        <v>8</v>
      </c>
      <c r="E21" s="4" t="s">
        <v>9</v>
      </c>
      <c r="F21" s="4" t="s">
        <v>10</v>
      </c>
      <c r="G21" s="21" t="s">
        <v>11</v>
      </c>
      <c r="H21" s="135" t="s">
        <v>18</v>
      </c>
      <c r="I21" s="114"/>
      <c r="J21" s="113"/>
      <c r="K21" s="113"/>
      <c r="L21" s="113"/>
      <c r="M21" s="113"/>
    </row>
    <row r="22" spans="1:13" ht="30" customHeight="1" x14ac:dyDescent="0.4">
      <c r="A22" s="136" t="s">
        <v>19</v>
      </c>
      <c r="B22" s="137" t="e">
        <f>G22/G14</f>
        <v>#DIV/0!</v>
      </c>
      <c r="C22" s="235">
        <f>⑥評価関連経費!E5</f>
        <v>0</v>
      </c>
      <c r="D22" s="235">
        <f>⑥評価関連経費!H5</f>
        <v>0</v>
      </c>
      <c r="E22" s="235">
        <f>⑥評価関連経費!K5</f>
        <v>0</v>
      </c>
      <c r="F22" s="235">
        <f>⑥評価関連経費!N5</f>
        <v>0</v>
      </c>
      <c r="G22" s="138">
        <f>⑥評価関連経費!Q5</f>
        <v>0</v>
      </c>
      <c r="H22" s="135" t="e">
        <f>IF(B22&gt;5%,"ERROR","")</f>
        <v>#DIV/0!</v>
      </c>
      <c r="J22" s="139"/>
      <c r="K22" s="139"/>
      <c r="L22" s="139"/>
    </row>
    <row r="23" spans="1:13" ht="20.100000000000001" customHeight="1" x14ac:dyDescent="0.4">
      <c r="A23" s="140"/>
      <c r="B23" s="140"/>
      <c r="C23" s="140"/>
      <c r="D23" s="118"/>
      <c r="E23" s="118"/>
      <c r="F23" s="118"/>
      <c r="G23" s="118"/>
      <c r="H23" s="141"/>
      <c r="J23" s="142"/>
      <c r="K23" s="139"/>
    </row>
    <row r="24" spans="1:13" ht="19.5" customHeight="1" x14ac:dyDescent="0.4">
      <c r="A24" s="131" t="s">
        <v>216</v>
      </c>
      <c r="B24" s="132"/>
      <c r="C24" s="132"/>
      <c r="D24" s="132"/>
      <c r="E24" s="132"/>
      <c r="F24" s="132"/>
      <c r="G24" s="132"/>
      <c r="I24" s="114"/>
      <c r="J24" s="113"/>
      <c r="K24" s="113"/>
      <c r="L24" s="113"/>
      <c r="M24" s="113"/>
    </row>
    <row r="25" spans="1:13" ht="24.75" customHeight="1" x14ac:dyDescent="0.4">
      <c r="A25" s="306"/>
      <c r="B25" s="306"/>
      <c r="C25" s="15" t="s">
        <v>7</v>
      </c>
      <c r="D25" s="4" t="s">
        <v>8</v>
      </c>
      <c r="E25" s="4" t="s">
        <v>9</v>
      </c>
      <c r="F25" s="4" t="s">
        <v>10</v>
      </c>
      <c r="G25" s="143" t="s">
        <v>11</v>
      </c>
      <c r="I25" s="114"/>
      <c r="J25" s="113"/>
      <c r="K25" s="113"/>
      <c r="L25" s="113"/>
      <c r="M25" s="113"/>
    </row>
    <row r="26" spans="1:13" ht="30" customHeight="1" x14ac:dyDescent="0.4">
      <c r="A26" s="307" t="s">
        <v>20</v>
      </c>
      <c r="B26" s="307"/>
      <c r="C26" s="23">
        <f>C14+C22</f>
        <v>0</v>
      </c>
      <c r="D26" s="23">
        <f>D14+D22</f>
        <v>0</v>
      </c>
      <c r="E26" s="23">
        <f>E14+E22</f>
        <v>0</v>
      </c>
      <c r="F26" s="23">
        <f>F14+F22</f>
        <v>0</v>
      </c>
      <c r="G26" s="23">
        <f>G14+G22</f>
        <v>0</v>
      </c>
    </row>
    <row r="27" spans="1:13" x14ac:dyDescent="0.4">
      <c r="A27" s="311"/>
      <c r="B27" s="311"/>
      <c r="C27" s="311"/>
      <c r="D27" s="311"/>
      <c r="E27" s="311"/>
      <c r="F27" s="311"/>
      <c r="G27" s="311"/>
      <c r="H27" s="311"/>
    </row>
    <row r="28" spans="1:13" ht="19.5" customHeight="1" x14ac:dyDescent="0.4">
      <c r="A28" s="131" t="s">
        <v>219</v>
      </c>
      <c r="B28" s="132"/>
      <c r="C28" s="132"/>
      <c r="D28" s="132"/>
      <c r="E28" s="132"/>
      <c r="F28" s="132"/>
      <c r="G28" s="132"/>
      <c r="I28" s="114"/>
      <c r="J28" s="113"/>
      <c r="K28" s="113"/>
      <c r="L28" s="113"/>
      <c r="M28" s="113"/>
    </row>
    <row r="29" spans="1:13" ht="24.75" customHeight="1" x14ac:dyDescent="0.4">
      <c r="A29" s="306"/>
      <c r="B29" s="306"/>
      <c r="C29" s="15" t="s">
        <v>7</v>
      </c>
      <c r="D29" s="4" t="s">
        <v>8</v>
      </c>
      <c r="E29" s="4" t="s">
        <v>9</v>
      </c>
      <c r="F29" s="4" t="s">
        <v>10</v>
      </c>
      <c r="G29" s="143" t="s">
        <v>11</v>
      </c>
      <c r="I29" s="114"/>
      <c r="J29" s="113"/>
      <c r="K29" s="113"/>
      <c r="L29" s="113"/>
      <c r="M29" s="113"/>
    </row>
    <row r="30" spans="1:13" ht="30" customHeight="1" x14ac:dyDescent="0.4">
      <c r="A30" s="307" t="s">
        <v>220</v>
      </c>
      <c r="B30" s="307"/>
      <c r="C30" s="23">
        <f>C15+C26</f>
        <v>0</v>
      </c>
      <c r="D30" s="23">
        <f>D15+D26</f>
        <v>0</v>
      </c>
      <c r="E30" s="23">
        <f>E15+E26</f>
        <v>0</v>
      </c>
      <c r="F30" s="23">
        <f>F15+F26</f>
        <v>0</v>
      </c>
      <c r="G30" s="23">
        <f>G15+G26</f>
        <v>0</v>
      </c>
    </row>
    <row r="31" spans="1:13" x14ac:dyDescent="0.4">
      <c r="A31" s="144"/>
      <c r="B31" s="144"/>
      <c r="C31" s="144"/>
      <c r="D31" s="144"/>
      <c r="E31" s="144"/>
      <c r="F31" s="144"/>
      <c r="G31" s="144"/>
      <c r="H31" s="144"/>
    </row>
  </sheetData>
  <sheetProtection formatCells="0" formatColumns="0" formatRows="0" insertColumns="0" insertRows="0"/>
  <mergeCells count="19">
    <mergeCell ref="C7:G7"/>
    <mergeCell ref="C9:G9"/>
    <mergeCell ref="A18:F18"/>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F20" sqref="F20"/>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29" t="s">
        <v>81</v>
      </c>
      <c r="B1" s="329"/>
      <c r="C1" s="329"/>
      <c r="D1" s="329"/>
      <c r="E1" s="329"/>
    </row>
    <row r="2" spans="1:6" x14ac:dyDescent="0.4">
      <c r="A2" s="323" t="s">
        <v>21</v>
      </c>
      <c r="B2" s="323"/>
      <c r="C2" s="323"/>
      <c r="D2" s="323"/>
      <c r="E2" s="323"/>
    </row>
    <row r="3" spans="1:6" x14ac:dyDescent="0.4">
      <c r="A3" s="86" t="s">
        <v>22</v>
      </c>
      <c r="B3" s="1"/>
      <c r="C3" s="1"/>
      <c r="D3" s="1"/>
      <c r="E3" s="1"/>
    </row>
    <row r="4" spans="1:6" ht="18.75" customHeight="1" x14ac:dyDescent="0.4">
      <c r="A4" s="330" t="s">
        <v>23</v>
      </c>
      <c r="B4" s="330"/>
      <c r="C4" s="330"/>
      <c r="D4" s="330"/>
      <c r="E4" s="330"/>
    </row>
    <row r="5" spans="1:6" ht="75" x14ac:dyDescent="0.4">
      <c r="A5" s="324" t="s">
        <v>24</v>
      </c>
      <c r="B5" s="325"/>
      <c r="C5" s="88" t="s">
        <v>25</v>
      </c>
      <c r="D5" s="88" t="s">
        <v>26</v>
      </c>
      <c r="E5" s="88" t="s">
        <v>27</v>
      </c>
      <c r="F5" s="51" t="s">
        <v>18</v>
      </c>
    </row>
    <row r="6" spans="1:6" x14ac:dyDescent="0.4">
      <c r="A6" s="78"/>
      <c r="B6" s="79"/>
      <c r="C6" s="80"/>
      <c r="D6" s="81"/>
      <c r="E6" s="82"/>
    </row>
    <row r="7" spans="1:6" x14ac:dyDescent="0.4">
      <c r="A7" s="83"/>
      <c r="B7" s="84"/>
      <c r="C7" s="80"/>
      <c r="D7" s="81"/>
      <c r="E7" s="82"/>
    </row>
    <row r="8" spans="1:6" x14ac:dyDescent="0.4">
      <c r="A8" s="83"/>
      <c r="B8" s="84"/>
      <c r="C8" s="80"/>
      <c r="D8" s="81"/>
      <c r="E8" s="82"/>
    </row>
    <row r="9" spans="1:6" x14ac:dyDescent="0.4">
      <c r="A9" s="83"/>
      <c r="B9" s="84"/>
      <c r="C9" s="80"/>
      <c r="D9" s="81"/>
      <c r="E9" s="82"/>
    </row>
    <row r="10" spans="1:6" x14ac:dyDescent="0.4">
      <c r="A10" s="331" t="s">
        <v>28</v>
      </c>
      <c r="B10" s="332"/>
      <c r="C10" s="85">
        <f>SUM(C6:C9)</f>
        <v>0</v>
      </c>
      <c r="D10" s="333"/>
      <c r="E10" s="334"/>
      <c r="F10" s="51" t="str">
        <f>IF(C10=(③事業費!C8+③事業費!C9),"","③事業費と金額が異なります")</f>
        <v/>
      </c>
    </row>
    <row r="11" spans="1:6" ht="20.25" customHeight="1" x14ac:dyDescent="0.4">
      <c r="A11" s="52"/>
      <c r="B11" s="53"/>
      <c r="C11" s="56"/>
      <c r="D11" s="81"/>
      <c r="E11" s="62"/>
    </row>
    <row r="12" spans="1:6" ht="20.25" customHeight="1" x14ac:dyDescent="0.4">
      <c r="A12" s="54"/>
      <c r="B12" s="55"/>
      <c r="C12" s="57"/>
      <c r="D12" s="81"/>
      <c r="E12" s="55"/>
    </row>
    <row r="13" spans="1:6" ht="20.25" customHeight="1" x14ac:dyDescent="0.4">
      <c r="A13" s="54"/>
      <c r="B13" s="55"/>
      <c r="C13" s="57"/>
      <c r="D13" s="81"/>
      <c r="E13" s="55"/>
    </row>
    <row r="14" spans="1:6" ht="20.25" customHeight="1" x14ac:dyDescent="0.4">
      <c r="A14" s="54"/>
      <c r="B14" s="55"/>
      <c r="C14" s="57"/>
      <c r="D14" s="81"/>
      <c r="E14" s="55"/>
    </row>
    <row r="15" spans="1:6" ht="20.25" customHeight="1" x14ac:dyDescent="0.4">
      <c r="A15" s="327" t="s">
        <v>29</v>
      </c>
      <c r="B15" s="328"/>
      <c r="C15" s="10">
        <f>SUM(C11:C14)</f>
        <v>0</v>
      </c>
      <c r="D15" s="335"/>
      <c r="E15" s="336"/>
      <c r="F15" s="51" t="str">
        <f>IF(C15=(③事業費!D8+③事業費!D9),"","③事業費と金額が異なります")</f>
        <v/>
      </c>
    </row>
    <row r="16" spans="1:6" ht="20.25" customHeight="1" x14ac:dyDescent="0.4">
      <c r="A16" s="83"/>
      <c r="B16" s="84"/>
      <c r="C16" s="145"/>
      <c r="D16" s="81"/>
      <c r="E16" s="84"/>
    </row>
    <row r="17" spans="1:6" ht="20.25" customHeight="1" x14ac:dyDescent="0.4">
      <c r="A17" s="83"/>
      <c r="B17" s="84"/>
      <c r="C17" s="145"/>
      <c r="D17" s="81"/>
      <c r="E17" s="84"/>
    </row>
    <row r="18" spans="1:6" ht="20.25" customHeight="1" x14ac:dyDescent="0.4">
      <c r="A18" s="83"/>
      <c r="B18" s="84"/>
      <c r="C18" s="145"/>
      <c r="D18" s="81"/>
      <c r="E18" s="84"/>
    </row>
    <row r="19" spans="1:6" ht="20.100000000000001" customHeight="1" x14ac:dyDescent="0.4">
      <c r="A19" s="83"/>
      <c r="B19" s="84"/>
      <c r="C19" s="145"/>
      <c r="D19" s="81"/>
      <c r="E19" s="84"/>
    </row>
    <row r="20" spans="1:6" ht="20.25" customHeight="1" x14ac:dyDescent="0.4">
      <c r="A20" s="331" t="s">
        <v>30</v>
      </c>
      <c r="B20" s="331"/>
      <c r="C20" s="10">
        <f>SUM(C16:C19)</f>
        <v>0</v>
      </c>
      <c r="D20" s="333"/>
      <c r="E20" s="334"/>
      <c r="F20" s="51" t="str">
        <f>IF(C20=(③事業費!E8+③事業費!E9),"","③事業費と金額が異なります")</f>
        <v/>
      </c>
    </row>
    <row r="21" spans="1:6" ht="20.25" customHeight="1" x14ac:dyDescent="0.4">
      <c r="A21" s="78"/>
      <c r="B21" s="146"/>
      <c r="C21" s="145"/>
      <c r="D21" s="81"/>
      <c r="E21" s="84"/>
    </row>
    <row r="22" spans="1:6" ht="20.25" customHeight="1" x14ac:dyDescent="0.4">
      <c r="A22" s="83"/>
      <c r="B22" s="146"/>
      <c r="C22" s="145"/>
      <c r="D22" s="81"/>
      <c r="E22" s="84"/>
    </row>
    <row r="23" spans="1:6" ht="20.100000000000001" customHeight="1" x14ac:dyDescent="0.4">
      <c r="A23" s="83"/>
      <c r="B23" s="146"/>
      <c r="C23" s="145"/>
      <c r="D23" s="81"/>
      <c r="E23" s="84"/>
    </row>
    <row r="24" spans="1:6" ht="20.25" customHeight="1" x14ac:dyDescent="0.4">
      <c r="A24" s="83"/>
      <c r="B24" s="146"/>
      <c r="C24" s="145"/>
      <c r="D24" s="81"/>
      <c r="E24" s="84"/>
    </row>
    <row r="25" spans="1:6" ht="20.25" customHeight="1" x14ac:dyDescent="0.4">
      <c r="A25" s="331" t="s">
        <v>31</v>
      </c>
      <c r="B25" s="331"/>
      <c r="C25" s="10">
        <f>SUM(C21:C24)</f>
        <v>0</v>
      </c>
      <c r="D25" s="333"/>
      <c r="E25" s="334"/>
      <c r="F25" s="51" t="str">
        <f>IF(C25=(③事業費!F8+③事業費!F9),"","③事業費と金額が異なります")</f>
        <v/>
      </c>
    </row>
    <row r="26" spans="1:6" ht="20.25" customHeight="1" x14ac:dyDescent="0.4">
      <c r="A26" s="326" t="s">
        <v>32</v>
      </c>
      <c r="B26" s="326"/>
      <c r="C26" s="10">
        <f>C10+C15+C20+C25</f>
        <v>0</v>
      </c>
      <c r="D26" s="335"/>
      <c r="E26" s="336"/>
    </row>
    <row r="27" spans="1:6" ht="20.100000000000001" customHeight="1" x14ac:dyDescent="0.4"/>
    <row r="28" spans="1:6" ht="20.100000000000001" customHeight="1" x14ac:dyDescent="0.4">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topLeftCell="A11" zoomScaleNormal="100" zoomScaleSheetLayoutView="100" workbookViewId="0">
      <selection activeCell="H11" sqref="H11"/>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875" style="41" customWidth="1"/>
    <col min="11" max="11" width="9.5" style="41" bestFit="1" customWidth="1"/>
    <col min="12" max="12" width="9" style="41"/>
    <col min="13" max="13" width="10.875" style="41" bestFit="1" customWidth="1"/>
    <col min="14" max="16384" width="9" style="41"/>
  </cols>
  <sheetData>
    <row r="1" spans="1:14" ht="24" x14ac:dyDescent="0.4">
      <c r="A1" s="329" t="s">
        <v>80</v>
      </c>
      <c r="B1" s="329"/>
      <c r="C1" s="329"/>
      <c r="D1" s="329"/>
      <c r="E1" s="329"/>
      <c r="F1" s="329"/>
      <c r="G1" s="329"/>
    </row>
    <row r="2" spans="1:14" ht="24" x14ac:dyDescent="0.4">
      <c r="A2" s="2" t="s">
        <v>33</v>
      </c>
      <c r="B2" s="26"/>
      <c r="C2" s="26"/>
    </row>
    <row r="3" spans="1:14" ht="15" customHeight="1" x14ac:dyDescent="0.4">
      <c r="A3" s="341" t="s">
        <v>21</v>
      </c>
      <c r="B3" s="341"/>
      <c r="C3" s="341"/>
      <c r="D3" s="341"/>
      <c r="E3" s="341"/>
      <c r="F3" s="1"/>
      <c r="G3" s="1"/>
    </row>
    <row r="4" spans="1:14" s="42" customFormat="1" ht="18" x14ac:dyDescent="0.4">
      <c r="A4" s="87"/>
      <c r="B4" s="87"/>
      <c r="C4" s="16" t="s">
        <v>7</v>
      </c>
      <c r="D4" s="17" t="s">
        <v>8</v>
      </c>
      <c r="E4" s="147" t="s">
        <v>9</v>
      </c>
      <c r="F4" s="147" t="s">
        <v>10</v>
      </c>
      <c r="G4" s="12" t="s">
        <v>11</v>
      </c>
      <c r="J4" s="25"/>
      <c r="K4" s="25"/>
      <c r="L4" s="25"/>
      <c r="M4" s="25"/>
      <c r="N4" s="25"/>
    </row>
    <row r="5" spans="1:14" ht="35.1" customHeight="1" x14ac:dyDescent="0.4">
      <c r="A5" s="148" t="s">
        <v>34</v>
      </c>
      <c r="B5" s="149" t="s">
        <v>35</v>
      </c>
      <c r="C5" s="150"/>
      <c r="D5" s="239"/>
      <c r="E5" s="150"/>
      <c r="F5" s="150"/>
      <c r="G5" s="11">
        <f>SUM(C5:F5)</f>
        <v>0</v>
      </c>
      <c r="H5" s="43"/>
      <c r="I5" s="43"/>
      <c r="J5" s="43"/>
    </row>
    <row r="6" spans="1:14" x14ac:dyDescent="0.4">
      <c r="A6" s="151"/>
      <c r="B6" s="149" t="s">
        <v>36</v>
      </c>
      <c r="C6" s="152"/>
      <c r="D6" s="150"/>
      <c r="E6" s="150"/>
      <c r="F6" s="150"/>
      <c r="G6" s="11">
        <f>SUM(C6:F6)</f>
        <v>0</v>
      </c>
    </row>
    <row r="7" spans="1:14" x14ac:dyDescent="0.4">
      <c r="A7" s="153"/>
      <c r="B7" s="149" t="s">
        <v>37</v>
      </c>
      <c r="C7" s="13" t="e">
        <f>C6/(C5+C6)</f>
        <v>#DIV/0!</v>
      </c>
      <c r="D7" s="13" t="e">
        <f>D6/(D5+D6)</f>
        <v>#DIV/0!</v>
      </c>
      <c r="E7" s="13" t="e">
        <f>E6/(E5+E6)</f>
        <v>#DIV/0!</v>
      </c>
      <c r="F7" s="13" t="e">
        <f>F6/(F5+F6)</f>
        <v>#DIV/0!</v>
      </c>
      <c r="G7" s="13" t="e">
        <f>G6/(G5+G6)</f>
        <v>#DIV/0!</v>
      </c>
      <c r="M7" s="44"/>
    </row>
    <row r="8" spans="1:14" ht="35.1" customHeight="1" x14ac:dyDescent="0.4">
      <c r="A8" s="148" t="s">
        <v>38</v>
      </c>
      <c r="B8" s="149" t="s">
        <v>35</v>
      </c>
      <c r="C8" s="305"/>
      <c r="D8" s="154"/>
      <c r="E8" s="154"/>
      <c r="F8" s="154"/>
      <c r="G8" s="11">
        <f>SUM(C8:F8)</f>
        <v>0</v>
      </c>
    </row>
    <row r="9" spans="1:14" x14ac:dyDescent="0.4">
      <c r="A9" s="151"/>
      <c r="B9" s="149" t="s">
        <v>36</v>
      </c>
      <c r="C9" s="305"/>
      <c r="D9" s="154"/>
      <c r="E9" s="154"/>
      <c r="F9" s="154"/>
      <c r="G9" s="11">
        <f>SUM(C9:F9)</f>
        <v>0</v>
      </c>
      <c r="I9" s="44"/>
    </row>
    <row r="10" spans="1:14" x14ac:dyDescent="0.4">
      <c r="A10" s="153"/>
      <c r="B10" s="149" t="s">
        <v>37</v>
      </c>
      <c r="C10" s="5" t="e">
        <f>C9/(C8+C9)</f>
        <v>#DIV/0!</v>
      </c>
      <c r="D10" s="5" t="e">
        <f>D9/(D8+D9)</f>
        <v>#DIV/0!</v>
      </c>
      <c r="E10" s="5" t="e">
        <f>E9/(E8+E9)</f>
        <v>#DIV/0!</v>
      </c>
      <c r="F10" s="5" t="e">
        <f>F9/(F8+F9)</f>
        <v>#DIV/0!</v>
      </c>
      <c r="G10" s="5" t="e">
        <f>G9/(G8+G9)</f>
        <v>#DIV/0!</v>
      </c>
      <c r="I10" s="44"/>
    </row>
    <row r="11" spans="1:14" s="45" customFormat="1" ht="66" customHeight="1" x14ac:dyDescent="0.4">
      <c r="A11" s="339" t="s">
        <v>226</v>
      </c>
      <c r="B11" s="340"/>
      <c r="C11" s="155"/>
      <c r="D11" s="155"/>
      <c r="E11" s="155"/>
      <c r="F11" s="155"/>
      <c r="G11" s="8" t="e">
        <f>IF(G7&gt;15%,"ERROR","")</f>
        <v>#DIV/0!</v>
      </c>
      <c r="I11" s="46"/>
    </row>
    <row r="12" spans="1:14" ht="20.100000000000001" customHeight="1" x14ac:dyDescent="0.4">
      <c r="A12" s="156"/>
      <c r="B12" s="156"/>
      <c r="C12" s="156"/>
      <c r="D12" s="157"/>
      <c r="E12" s="157"/>
      <c r="F12" s="157"/>
      <c r="G12" s="157"/>
      <c r="I12" s="43"/>
    </row>
    <row r="13" spans="1:14" ht="15" customHeight="1" x14ac:dyDescent="0.4">
      <c r="A13" s="338" t="s">
        <v>39</v>
      </c>
      <c r="B13" s="338"/>
      <c r="C13" s="338"/>
      <c r="D13" s="338"/>
      <c r="E13" s="338"/>
      <c r="F13" s="338"/>
      <c r="G13" s="338"/>
      <c r="I13" s="44"/>
    </row>
    <row r="14" spans="1:14" s="47" customFormat="1" ht="20.100000000000001" customHeight="1" x14ac:dyDescent="0.4">
      <c r="A14" s="342"/>
      <c r="B14" s="342"/>
      <c r="C14" s="16" t="s">
        <v>7</v>
      </c>
      <c r="D14" s="17" t="s">
        <v>8</v>
      </c>
      <c r="E14" s="147" t="s">
        <v>8</v>
      </c>
      <c r="F14" s="147" t="s">
        <v>9</v>
      </c>
      <c r="G14" s="12" t="s">
        <v>11</v>
      </c>
    </row>
    <row r="15" spans="1:14" x14ac:dyDescent="0.4">
      <c r="A15" s="337" t="s">
        <v>40</v>
      </c>
      <c r="B15" s="337"/>
      <c r="C15" s="6">
        <f>C5+C8</f>
        <v>0</v>
      </c>
      <c r="D15" s="6">
        <f>D5+D8</f>
        <v>0</v>
      </c>
      <c r="E15" s="6">
        <f>E5+E8</f>
        <v>0</v>
      </c>
      <c r="F15" s="6">
        <f>F5+F8</f>
        <v>0</v>
      </c>
      <c r="G15" s="6">
        <f>G5+G8</f>
        <v>0</v>
      </c>
      <c r="I15" s="44"/>
    </row>
    <row r="16" spans="1:14" x14ac:dyDescent="0.4">
      <c r="A16" s="337" t="s">
        <v>41</v>
      </c>
      <c r="B16" s="337"/>
      <c r="C16" s="13" t="e">
        <f>C15/(C5+C6+C8+C9)</f>
        <v>#DIV/0!</v>
      </c>
      <c r="D16" s="13" t="e">
        <f>D15/(D5+D6+D8+D9)</f>
        <v>#DIV/0!</v>
      </c>
      <c r="E16" s="13" t="e">
        <f t="shared" ref="E16:F16" si="0">E15/(E5+E6+E8+E9)</f>
        <v>#DIV/0!</v>
      </c>
      <c r="F16" s="13" t="e">
        <f t="shared" si="0"/>
        <v>#DIV/0!</v>
      </c>
      <c r="G16" s="13" t="e">
        <f>G15/(G5+G6+G8+G9)</f>
        <v>#DIV/0!</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5"/>
  <sheetViews>
    <sheetView view="pageBreakPreview" zoomScale="60" zoomScaleNormal="60" workbookViewId="0">
      <selection activeCell="N6" sqref="N6:P6"/>
    </sheetView>
  </sheetViews>
  <sheetFormatPr defaultColWidth="9" defaultRowHeight="18" x14ac:dyDescent="0.4"/>
  <cols>
    <col min="1" max="1" width="2" style="110" customWidth="1"/>
    <col min="2" max="2" width="18.375" style="110" customWidth="1"/>
    <col min="3" max="4" width="17.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8" width="23.125" style="110" customWidth="1"/>
    <col min="19" max="16384" width="9" style="110"/>
  </cols>
  <sheetData>
    <row r="1" spans="1:18" ht="30" x14ac:dyDescent="0.4">
      <c r="B1" s="244" t="s">
        <v>76</v>
      </c>
      <c r="C1" s="124"/>
      <c r="D1" s="124"/>
      <c r="E1" s="158"/>
      <c r="F1" s="159"/>
      <c r="G1" s="159"/>
      <c r="H1" s="160"/>
      <c r="I1" s="112"/>
      <c r="J1" s="160"/>
      <c r="K1" s="113"/>
      <c r="L1" s="113"/>
      <c r="M1" s="114"/>
      <c r="N1" s="113"/>
    </row>
    <row r="2" spans="1:18" ht="21" customHeight="1" x14ac:dyDescent="0.4">
      <c r="B2" s="161"/>
      <c r="C2" s="124"/>
      <c r="D2" s="124"/>
      <c r="E2" s="158"/>
      <c r="F2" s="159"/>
      <c r="G2" s="159"/>
      <c r="H2" s="160"/>
      <c r="I2" s="112"/>
      <c r="J2" s="160"/>
      <c r="K2" s="113"/>
      <c r="L2" s="113"/>
      <c r="M2" s="114"/>
      <c r="N2" s="113"/>
    </row>
    <row r="3" spans="1:18" s="162" customFormat="1" ht="29.25" customHeight="1" x14ac:dyDescent="0.4">
      <c r="B3" s="163" t="s">
        <v>42</v>
      </c>
      <c r="C3" s="163"/>
      <c r="D3" s="163"/>
      <c r="E3" s="163"/>
      <c r="F3" s="164"/>
      <c r="G3" s="163"/>
      <c r="H3" s="163"/>
      <c r="I3" s="163"/>
      <c r="J3" s="165"/>
      <c r="K3" s="163"/>
      <c r="L3" s="163"/>
      <c r="M3" s="163"/>
      <c r="N3" s="163"/>
      <c r="O3" s="163"/>
      <c r="P3" s="163"/>
      <c r="Q3" s="163"/>
    </row>
    <row r="4" spans="1:18" ht="54.75" customHeight="1" x14ac:dyDescent="0.4">
      <c r="B4" s="368"/>
      <c r="C4" s="368"/>
      <c r="D4" s="368"/>
      <c r="E4" s="372" t="s">
        <v>7</v>
      </c>
      <c r="F4" s="372"/>
      <c r="G4" s="372"/>
      <c r="H4" s="372" t="s">
        <v>8</v>
      </c>
      <c r="I4" s="372"/>
      <c r="J4" s="372"/>
      <c r="K4" s="372" t="s">
        <v>9</v>
      </c>
      <c r="L4" s="372"/>
      <c r="M4" s="372"/>
      <c r="N4" s="372" t="s">
        <v>10</v>
      </c>
      <c r="O4" s="372"/>
      <c r="P4" s="372"/>
      <c r="Q4" s="241" t="s">
        <v>43</v>
      </c>
      <c r="R4" s="259" t="s">
        <v>18</v>
      </c>
    </row>
    <row r="5" spans="1:18" ht="25.5" x14ac:dyDescent="0.4">
      <c r="B5" s="361" t="s">
        <v>36</v>
      </c>
      <c r="C5" s="361"/>
      <c r="D5" s="361"/>
      <c r="E5" s="374">
        <f>C26</f>
        <v>0</v>
      </c>
      <c r="F5" s="375"/>
      <c r="G5" s="375"/>
      <c r="H5" s="373">
        <f>C41</f>
        <v>0</v>
      </c>
      <c r="I5" s="373"/>
      <c r="J5" s="373"/>
      <c r="K5" s="373">
        <f>C56</f>
        <v>0</v>
      </c>
      <c r="L5" s="373"/>
      <c r="M5" s="373"/>
      <c r="N5" s="373">
        <f>C71</f>
        <v>0</v>
      </c>
      <c r="O5" s="373"/>
      <c r="P5" s="373"/>
      <c r="Q5" s="242">
        <f>SUM(E5:P5)</f>
        <v>0</v>
      </c>
      <c r="R5" s="260" t="str">
        <f>IF(Q5=(③事業費!G6+③事業費!G9),"","③事業費と金額が異なります")</f>
        <v/>
      </c>
    </row>
    <row r="6" spans="1:18" ht="25.5" x14ac:dyDescent="0.4">
      <c r="B6" s="365" t="s">
        <v>60</v>
      </c>
      <c r="C6" s="366"/>
      <c r="D6" s="367"/>
      <c r="E6" s="378">
        <f>ROUND(SUM(C13:C15),0)</f>
        <v>0</v>
      </c>
      <c r="F6" s="379"/>
      <c r="G6" s="380"/>
      <c r="H6" s="378">
        <f>ROUND(SUM(C28:C30),0)</f>
        <v>0</v>
      </c>
      <c r="I6" s="379"/>
      <c r="J6" s="380"/>
      <c r="K6" s="378">
        <f>ROUND(SUM(C43:C45),0)</f>
        <v>0</v>
      </c>
      <c r="L6" s="379"/>
      <c r="M6" s="380"/>
      <c r="N6" s="378">
        <f>ROUND(SUM(C58:C60),0)</f>
        <v>0</v>
      </c>
      <c r="O6" s="379"/>
      <c r="P6" s="380"/>
      <c r="Q6" s="9">
        <f>SUM(E6:P6)</f>
        <v>0</v>
      </c>
      <c r="R6" s="118"/>
    </row>
    <row r="7" spans="1:18" ht="25.5" x14ac:dyDescent="0.4">
      <c r="B7" s="365" t="s">
        <v>73</v>
      </c>
      <c r="C7" s="366"/>
      <c r="D7" s="367"/>
      <c r="E7" s="362">
        <f>ROUND(SUM(C17:C25),0)</f>
        <v>0</v>
      </c>
      <c r="F7" s="362"/>
      <c r="G7" s="362"/>
      <c r="H7" s="362">
        <f>ROUND(SUM(C32:C40),0)</f>
        <v>0</v>
      </c>
      <c r="I7" s="362"/>
      <c r="J7" s="362"/>
      <c r="K7" s="362">
        <f>ROUND(SUM(C47:C55),0)</f>
        <v>0</v>
      </c>
      <c r="L7" s="362"/>
      <c r="M7" s="362"/>
      <c r="N7" s="362">
        <f>ROUND(SUM(C62:C70),0)</f>
        <v>0</v>
      </c>
      <c r="O7" s="362"/>
      <c r="P7" s="362"/>
      <c r="Q7" s="9">
        <f>SUM(E7:P7)</f>
        <v>0</v>
      </c>
      <c r="R7" s="118"/>
    </row>
    <row r="8" spans="1:18" x14ac:dyDescent="0.4">
      <c r="B8" s="166"/>
      <c r="C8" s="166"/>
      <c r="D8" s="167"/>
      <c r="E8" s="167"/>
      <c r="F8" s="167"/>
      <c r="H8" s="167"/>
      <c r="I8" s="167"/>
      <c r="J8" s="142"/>
    </row>
    <row r="9" spans="1:18" ht="24" customHeight="1" x14ac:dyDescent="0.4">
      <c r="A9" s="132"/>
      <c r="B9" s="240" t="s">
        <v>44</v>
      </c>
      <c r="C9" s="168"/>
      <c r="D9" s="168"/>
      <c r="E9" s="169"/>
      <c r="F9" s="170"/>
      <c r="G9" s="170"/>
      <c r="H9" s="171"/>
      <c r="I9" s="172"/>
      <c r="J9" s="171"/>
      <c r="K9" s="173"/>
      <c r="L9" s="173"/>
      <c r="M9" s="174"/>
      <c r="N9" s="173"/>
      <c r="O9" s="132"/>
      <c r="P9" s="132"/>
      <c r="Q9" s="132"/>
    </row>
    <row r="10" spans="1:18" ht="24" x14ac:dyDescent="0.4">
      <c r="A10" s="371" t="s">
        <v>79</v>
      </c>
      <c r="B10" s="371"/>
      <c r="C10" s="376" t="s">
        <v>46</v>
      </c>
      <c r="D10" s="371" t="s">
        <v>47</v>
      </c>
      <c r="E10" s="371"/>
      <c r="F10" s="371"/>
      <c r="G10" s="371"/>
      <c r="H10" s="371"/>
      <c r="I10" s="371"/>
      <c r="J10" s="371"/>
      <c r="K10" s="371"/>
      <c r="L10" s="371"/>
      <c r="M10" s="371"/>
      <c r="N10" s="371"/>
      <c r="O10" s="371"/>
      <c r="P10" s="371"/>
      <c r="Q10" s="371"/>
    </row>
    <row r="11" spans="1:18" ht="24" x14ac:dyDescent="0.4">
      <c r="A11" s="371"/>
      <c r="B11" s="371"/>
      <c r="C11" s="377"/>
      <c r="D11" s="14" t="s">
        <v>48</v>
      </c>
      <c r="E11" s="66" t="s">
        <v>49</v>
      </c>
      <c r="F11" s="20" t="s">
        <v>50</v>
      </c>
      <c r="G11" s="66" t="s">
        <v>51</v>
      </c>
      <c r="H11" s="66" t="s">
        <v>52</v>
      </c>
      <c r="I11" s="20" t="s">
        <v>50</v>
      </c>
      <c r="J11" s="66" t="s">
        <v>51</v>
      </c>
      <c r="K11" s="66" t="s">
        <v>52</v>
      </c>
      <c r="L11" s="66" t="s">
        <v>53</v>
      </c>
      <c r="M11" s="67" t="s">
        <v>54</v>
      </c>
      <c r="N11" s="343" t="s">
        <v>77</v>
      </c>
      <c r="O11" s="363"/>
      <c r="P11" s="363"/>
      <c r="Q11" s="364"/>
    </row>
    <row r="12" spans="1:18" ht="20.100000000000001" customHeight="1" x14ac:dyDescent="0.4">
      <c r="A12" s="343"/>
      <c r="B12" s="346" t="s">
        <v>65</v>
      </c>
      <c r="C12" s="347"/>
      <c r="D12" s="347"/>
      <c r="E12" s="347"/>
      <c r="F12" s="347"/>
      <c r="G12" s="347"/>
      <c r="H12" s="347"/>
      <c r="I12" s="347"/>
      <c r="J12" s="347"/>
      <c r="K12" s="347"/>
      <c r="L12" s="347"/>
      <c r="M12" s="347"/>
      <c r="N12" s="347"/>
      <c r="O12" s="347"/>
      <c r="P12" s="347"/>
      <c r="Q12" s="348"/>
    </row>
    <row r="13" spans="1:18" ht="20.100000000000001" customHeight="1" x14ac:dyDescent="0.4">
      <c r="A13" s="344"/>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49"/>
      <c r="O13" s="349"/>
      <c r="P13" s="349"/>
      <c r="Q13" s="350"/>
    </row>
    <row r="14" spans="1:18" ht="20.100000000000001" customHeight="1" x14ac:dyDescent="0.4">
      <c r="A14" s="344"/>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49"/>
      <c r="O14" s="349"/>
      <c r="P14" s="349"/>
      <c r="Q14" s="350"/>
    </row>
    <row r="15" spans="1:18" ht="20.100000000000001" customHeight="1" x14ac:dyDescent="0.4">
      <c r="A15" s="344"/>
      <c r="B15" s="176"/>
      <c r="C15" s="249"/>
      <c r="D15" s="69"/>
      <c r="E15" s="38"/>
      <c r="F15" s="175" t="str">
        <f>IF(E15="","","X")</f>
        <v/>
      </c>
      <c r="G15" s="58"/>
      <c r="H15" s="39"/>
      <c r="I15" s="175" t="str">
        <f>IF(G15="","","X")</f>
        <v/>
      </c>
      <c r="J15" s="58"/>
      <c r="K15" s="39"/>
      <c r="L15" s="175" t="str">
        <f t="shared" si="0"/>
        <v/>
      </c>
      <c r="M15" s="250" t="str">
        <f t="shared" si="1"/>
        <v/>
      </c>
      <c r="N15" s="349"/>
      <c r="O15" s="349"/>
      <c r="P15" s="349"/>
      <c r="Q15" s="350"/>
    </row>
    <row r="16" spans="1:18" ht="20.100000000000001" customHeight="1" x14ac:dyDescent="0.4">
      <c r="A16" s="344"/>
      <c r="B16" s="358" t="s">
        <v>74</v>
      </c>
      <c r="C16" s="359"/>
      <c r="D16" s="359"/>
      <c r="E16" s="359"/>
      <c r="F16" s="359"/>
      <c r="G16" s="359"/>
      <c r="H16" s="359"/>
      <c r="I16" s="359"/>
      <c r="J16" s="359"/>
      <c r="K16" s="359"/>
      <c r="L16" s="359"/>
      <c r="M16" s="359"/>
      <c r="N16" s="359"/>
      <c r="O16" s="359"/>
      <c r="P16" s="359"/>
      <c r="Q16" s="360"/>
    </row>
    <row r="17" spans="1:17" ht="21.75" customHeight="1" x14ac:dyDescent="0.4">
      <c r="A17" s="344"/>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69"/>
      <c r="O17" s="369"/>
      <c r="P17" s="369"/>
      <c r="Q17" s="370"/>
    </row>
    <row r="18" spans="1:17" ht="21.75" customHeight="1" x14ac:dyDescent="0.4">
      <c r="A18" s="344"/>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56"/>
      <c r="O18" s="356"/>
      <c r="P18" s="356"/>
      <c r="Q18" s="357"/>
    </row>
    <row r="19" spans="1:17" ht="21.75" customHeight="1" x14ac:dyDescent="0.4">
      <c r="A19" s="344"/>
      <c r="B19" s="176"/>
      <c r="C19" s="253"/>
      <c r="D19" s="64"/>
      <c r="E19" s="35"/>
      <c r="F19" s="178" t="str">
        <f t="shared" si="2"/>
        <v/>
      </c>
      <c r="G19" s="40"/>
      <c r="H19" s="31"/>
      <c r="I19" s="175" t="str">
        <f t="shared" si="3"/>
        <v/>
      </c>
      <c r="J19" s="40"/>
      <c r="K19" s="31"/>
      <c r="L19" s="175" t="str">
        <f t="shared" si="4"/>
        <v/>
      </c>
      <c r="M19" s="250" t="str">
        <f t="shared" si="5"/>
        <v/>
      </c>
      <c r="N19" s="354"/>
      <c r="O19" s="354"/>
      <c r="P19" s="354"/>
      <c r="Q19" s="355"/>
    </row>
    <row r="20" spans="1:17" ht="21.75" customHeight="1" x14ac:dyDescent="0.4">
      <c r="A20" s="344"/>
      <c r="B20" s="33"/>
      <c r="C20" s="251" t="str">
        <f>IF(SUM(M20:M22)=0,"",SUM(M20:M22))</f>
        <v/>
      </c>
      <c r="D20" s="63"/>
      <c r="E20" s="30"/>
      <c r="F20" s="177" t="str">
        <f t="shared" si="2"/>
        <v/>
      </c>
      <c r="G20" s="28"/>
      <c r="H20" s="29"/>
      <c r="I20" s="177" t="str">
        <f t="shared" si="3"/>
        <v/>
      </c>
      <c r="J20" s="28"/>
      <c r="K20" s="29"/>
      <c r="L20" s="177" t="str">
        <f t="shared" si="4"/>
        <v/>
      </c>
      <c r="M20" s="255" t="str">
        <f t="shared" si="5"/>
        <v/>
      </c>
      <c r="N20" s="356"/>
      <c r="O20" s="356"/>
      <c r="P20" s="356"/>
      <c r="Q20" s="357"/>
    </row>
    <row r="21" spans="1:17" ht="21.75" customHeight="1" x14ac:dyDescent="0.4">
      <c r="A21" s="344"/>
      <c r="B21" s="176"/>
      <c r="C21" s="252"/>
      <c r="D21" s="64"/>
      <c r="E21" s="40"/>
      <c r="F21" s="175" t="str">
        <f t="shared" si="2"/>
        <v/>
      </c>
      <c r="G21" s="40"/>
      <c r="H21" s="31"/>
      <c r="I21" s="175" t="str">
        <f t="shared" si="3"/>
        <v/>
      </c>
      <c r="J21" s="40"/>
      <c r="K21" s="31"/>
      <c r="L21" s="175" t="str">
        <f t="shared" si="4"/>
        <v/>
      </c>
      <c r="M21" s="250" t="str">
        <f t="shared" si="5"/>
        <v/>
      </c>
      <c r="N21" s="356"/>
      <c r="O21" s="356"/>
      <c r="P21" s="356"/>
      <c r="Q21" s="357"/>
    </row>
    <row r="22" spans="1:17" ht="21.75" customHeight="1" x14ac:dyDescent="0.4">
      <c r="A22" s="344"/>
      <c r="B22" s="176"/>
      <c r="C22" s="253"/>
      <c r="D22" s="65"/>
      <c r="E22" s="35"/>
      <c r="F22" s="178" t="str">
        <f t="shared" si="2"/>
        <v/>
      </c>
      <c r="G22" s="40"/>
      <c r="H22" s="31"/>
      <c r="I22" s="175" t="str">
        <f t="shared" si="3"/>
        <v/>
      </c>
      <c r="J22" s="40"/>
      <c r="K22" s="31"/>
      <c r="L22" s="175" t="str">
        <f t="shared" si="4"/>
        <v/>
      </c>
      <c r="M22" s="250" t="str">
        <f t="shared" si="5"/>
        <v/>
      </c>
      <c r="N22" s="354"/>
      <c r="O22" s="354"/>
      <c r="P22" s="354"/>
      <c r="Q22" s="355"/>
    </row>
    <row r="23" spans="1:17" ht="21.75" customHeight="1" x14ac:dyDescent="0.4">
      <c r="A23" s="344"/>
      <c r="B23" s="33"/>
      <c r="C23" s="251" t="str">
        <f>IF(SUM(M23:M25)=0,"",SUM(M23:M25))</f>
        <v/>
      </c>
      <c r="D23" s="64"/>
      <c r="E23" s="30"/>
      <c r="F23" s="175" t="str">
        <f t="shared" si="2"/>
        <v/>
      </c>
      <c r="G23" s="28"/>
      <c r="H23" s="29"/>
      <c r="I23" s="177" t="str">
        <f t="shared" si="3"/>
        <v/>
      </c>
      <c r="J23" s="28"/>
      <c r="K23" s="29"/>
      <c r="L23" s="177" t="str">
        <f t="shared" si="4"/>
        <v/>
      </c>
      <c r="M23" s="255" t="str">
        <f t="shared" si="5"/>
        <v/>
      </c>
      <c r="N23" s="356"/>
      <c r="O23" s="356"/>
      <c r="P23" s="356"/>
      <c r="Q23" s="357"/>
    </row>
    <row r="24" spans="1:17" ht="21.75" customHeight="1" x14ac:dyDescent="0.4">
      <c r="A24" s="344"/>
      <c r="B24" s="176"/>
      <c r="C24" s="253"/>
      <c r="D24" s="64"/>
      <c r="E24" s="30"/>
      <c r="F24" s="175" t="str">
        <f t="shared" si="2"/>
        <v/>
      </c>
      <c r="G24" s="40"/>
      <c r="H24" s="31"/>
      <c r="I24" s="175" t="str">
        <f t="shared" si="3"/>
        <v/>
      </c>
      <c r="J24" s="40"/>
      <c r="K24" s="31"/>
      <c r="L24" s="175" t="str">
        <f t="shared" si="4"/>
        <v/>
      </c>
      <c r="M24" s="250" t="str">
        <f t="shared" si="5"/>
        <v/>
      </c>
      <c r="N24" s="356"/>
      <c r="O24" s="356"/>
      <c r="P24" s="356"/>
      <c r="Q24" s="357"/>
    </row>
    <row r="25" spans="1:17" ht="21.75" customHeight="1" x14ac:dyDescent="0.4">
      <c r="A25" s="344"/>
      <c r="B25" s="179"/>
      <c r="C25" s="254"/>
      <c r="D25" s="64"/>
      <c r="E25" s="30"/>
      <c r="F25" s="175" t="str">
        <f t="shared" si="2"/>
        <v/>
      </c>
      <c r="G25" s="40"/>
      <c r="H25" s="31"/>
      <c r="I25" s="175" t="str">
        <f t="shared" si="3"/>
        <v/>
      </c>
      <c r="J25" s="40"/>
      <c r="K25" s="31"/>
      <c r="L25" s="175" t="str">
        <f t="shared" si="4"/>
        <v/>
      </c>
      <c r="M25" s="250" t="str">
        <f t="shared" si="5"/>
        <v/>
      </c>
      <c r="N25" s="356"/>
      <c r="O25" s="356"/>
      <c r="P25" s="356"/>
      <c r="Q25" s="357"/>
    </row>
    <row r="26" spans="1:17" ht="21.75" customHeight="1" x14ac:dyDescent="0.4">
      <c r="A26" s="345"/>
      <c r="B26" s="180" t="s">
        <v>28</v>
      </c>
      <c r="C26" s="18">
        <f>SUM(C13:C25)</f>
        <v>0</v>
      </c>
      <c r="D26" s="351"/>
      <c r="E26" s="352"/>
      <c r="F26" s="352"/>
      <c r="G26" s="352"/>
      <c r="H26" s="352"/>
      <c r="I26" s="352"/>
      <c r="J26" s="352"/>
      <c r="K26" s="352"/>
      <c r="L26" s="352"/>
      <c r="M26" s="352"/>
      <c r="N26" s="352"/>
      <c r="O26" s="352"/>
      <c r="P26" s="352"/>
      <c r="Q26" s="353"/>
    </row>
    <row r="27" spans="1:17" ht="21.75" customHeight="1" x14ac:dyDescent="0.4">
      <c r="A27" s="181"/>
      <c r="B27" s="346" t="s">
        <v>65</v>
      </c>
      <c r="C27" s="347"/>
      <c r="D27" s="347"/>
      <c r="E27" s="347"/>
      <c r="F27" s="347"/>
      <c r="G27" s="347"/>
      <c r="H27" s="347"/>
      <c r="I27" s="347"/>
      <c r="J27" s="347"/>
      <c r="K27" s="347"/>
      <c r="L27" s="347"/>
      <c r="M27" s="347"/>
      <c r="N27" s="347"/>
      <c r="O27" s="347"/>
      <c r="P27" s="347"/>
      <c r="Q27" s="348"/>
    </row>
    <row r="28" spans="1:17" ht="21.75" customHeight="1" x14ac:dyDescent="0.4">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49"/>
      <c r="O28" s="349"/>
      <c r="P28" s="349"/>
      <c r="Q28" s="350"/>
    </row>
    <row r="29" spans="1:17" ht="21.75" customHeight="1" x14ac:dyDescent="0.4">
      <c r="A29" s="181"/>
      <c r="B29" s="176"/>
      <c r="C29" s="256"/>
      <c r="D29" s="237"/>
      <c r="E29" s="91"/>
      <c r="F29" s="175" t="str">
        <f>IF(E29="","","X")</f>
        <v/>
      </c>
      <c r="G29" s="58"/>
      <c r="H29" s="39"/>
      <c r="I29" s="175" t="str">
        <f>IF(G29="","","X")</f>
        <v/>
      </c>
      <c r="J29" s="58"/>
      <c r="K29" s="39"/>
      <c r="L29" s="175" t="str">
        <f t="shared" si="6"/>
        <v/>
      </c>
      <c r="M29" s="250" t="str">
        <f>IF(E29*IF(G29="",1,G29)*IF(J29="",1,J29)=0,"",E29*IF(G29="",1,G29)*IF(J29="",1,J29))</f>
        <v/>
      </c>
      <c r="N29" s="349"/>
      <c r="O29" s="349"/>
      <c r="P29" s="349"/>
      <c r="Q29" s="350"/>
    </row>
    <row r="30" spans="1:17" ht="21.75" customHeight="1" x14ac:dyDescent="0.4">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49"/>
      <c r="O30" s="349"/>
      <c r="P30" s="349"/>
      <c r="Q30" s="350"/>
    </row>
    <row r="31" spans="1:17" ht="21.75" customHeight="1" x14ac:dyDescent="0.4">
      <c r="A31" s="182"/>
      <c r="B31" s="358" t="s">
        <v>74</v>
      </c>
      <c r="C31" s="359"/>
      <c r="D31" s="359"/>
      <c r="E31" s="359"/>
      <c r="F31" s="359"/>
      <c r="G31" s="359"/>
      <c r="H31" s="359"/>
      <c r="I31" s="359"/>
      <c r="J31" s="359"/>
      <c r="K31" s="359"/>
      <c r="L31" s="359"/>
      <c r="M31" s="359"/>
      <c r="N31" s="359"/>
      <c r="O31" s="359"/>
      <c r="P31" s="359"/>
      <c r="Q31" s="360"/>
    </row>
    <row r="32" spans="1:17" ht="21.75" customHeight="1" x14ac:dyDescent="0.4">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56"/>
      <c r="O32" s="356"/>
      <c r="P32" s="356"/>
      <c r="Q32" s="357"/>
    </row>
    <row r="33" spans="1:17" ht="21.75" customHeight="1" x14ac:dyDescent="0.4">
      <c r="A33" s="182"/>
      <c r="B33" s="176"/>
      <c r="C33" s="253"/>
      <c r="D33" s="64"/>
      <c r="E33" s="40"/>
      <c r="F33" s="175" t="str">
        <f t="shared" si="2"/>
        <v/>
      </c>
      <c r="G33" s="40"/>
      <c r="H33" s="31"/>
      <c r="I33" s="175" t="str">
        <f t="shared" si="3"/>
        <v/>
      </c>
      <c r="J33" s="40"/>
      <c r="K33" s="31"/>
      <c r="L33" s="175" t="str">
        <f t="shared" si="4"/>
        <v/>
      </c>
      <c r="M33" s="250" t="str">
        <f t="shared" si="5"/>
        <v/>
      </c>
      <c r="N33" s="356"/>
      <c r="O33" s="356"/>
      <c r="P33" s="356"/>
      <c r="Q33" s="357"/>
    </row>
    <row r="34" spans="1:17" ht="21.75" customHeight="1" x14ac:dyDescent="0.4">
      <c r="A34" s="182"/>
      <c r="B34" s="176"/>
      <c r="C34" s="254"/>
      <c r="D34" s="65"/>
      <c r="E34" s="35"/>
      <c r="F34" s="175" t="str">
        <f t="shared" si="2"/>
        <v/>
      </c>
      <c r="G34" s="40"/>
      <c r="H34" s="31"/>
      <c r="I34" s="175" t="str">
        <f t="shared" si="3"/>
        <v/>
      </c>
      <c r="J34" s="40"/>
      <c r="K34" s="31"/>
      <c r="L34" s="175" t="str">
        <f t="shared" si="4"/>
        <v/>
      </c>
      <c r="M34" s="250" t="str">
        <f t="shared" si="5"/>
        <v/>
      </c>
      <c r="N34" s="354"/>
      <c r="O34" s="354"/>
      <c r="P34" s="354"/>
      <c r="Q34" s="355"/>
    </row>
    <row r="35" spans="1:17" ht="21.75" customHeight="1" x14ac:dyDescent="0.4">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56"/>
      <c r="O35" s="356"/>
      <c r="P35" s="356"/>
      <c r="Q35" s="357"/>
    </row>
    <row r="36" spans="1:17" ht="21.75" customHeight="1" x14ac:dyDescent="0.4">
      <c r="A36" s="182"/>
      <c r="B36" s="176"/>
      <c r="C36" s="253"/>
      <c r="D36" s="64"/>
      <c r="E36" s="40"/>
      <c r="F36" s="175" t="str">
        <f t="shared" si="2"/>
        <v/>
      </c>
      <c r="G36" s="40"/>
      <c r="H36" s="31"/>
      <c r="I36" s="175" t="str">
        <f t="shared" si="3"/>
        <v/>
      </c>
      <c r="J36" s="40"/>
      <c r="K36" s="31"/>
      <c r="L36" s="175" t="str">
        <f t="shared" si="4"/>
        <v/>
      </c>
      <c r="M36" s="250" t="str">
        <f t="shared" si="5"/>
        <v/>
      </c>
      <c r="N36" s="356"/>
      <c r="O36" s="356"/>
      <c r="P36" s="356"/>
      <c r="Q36" s="357"/>
    </row>
    <row r="37" spans="1:17" ht="21.75" customHeight="1" x14ac:dyDescent="0.4">
      <c r="A37" s="182"/>
      <c r="B37" s="176"/>
      <c r="C37" s="254"/>
      <c r="D37" s="65"/>
      <c r="E37" s="35"/>
      <c r="F37" s="175" t="str">
        <f t="shared" si="2"/>
        <v/>
      </c>
      <c r="G37" s="40"/>
      <c r="H37" s="31"/>
      <c r="I37" s="175" t="str">
        <f t="shared" si="3"/>
        <v/>
      </c>
      <c r="J37" s="40"/>
      <c r="K37" s="31"/>
      <c r="L37" s="175" t="str">
        <f t="shared" si="4"/>
        <v/>
      </c>
      <c r="M37" s="250" t="str">
        <f t="shared" si="5"/>
        <v/>
      </c>
      <c r="N37" s="354"/>
      <c r="O37" s="354"/>
      <c r="P37" s="354"/>
      <c r="Q37" s="355"/>
    </row>
    <row r="38" spans="1:17" ht="21.75" customHeight="1" x14ac:dyDescent="0.4">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56"/>
      <c r="O38" s="356"/>
      <c r="P38" s="356"/>
      <c r="Q38" s="357"/>
    </row>
    <row r="39" spans="1:17" ht="21.75" customHeight="1" x14ac:dyDescent="0.4">
      <c r="A39" s="182"/>
      <c r="B39" s="176"/>
      <c r="C39" s="253"/>
      <c r="D39" s="64"/>
      <c r="E39" s="30"/>
      <c r="F39" s="175" t="str">
        <f t="shared" si="8"/>
        <v/>
      </c>
      <c r="G39" s="40"/>
      <c r="H39" s="31"/>
      <c r="I39" s="175" t="str">
        <f t="shared" si="9"/>
        <v/>
      </c>
      <c r="J39" s="40"/>
      <c r="K39" s="31"/>
      <c r="L39" s="175" t="str">
        <f t="shared" si="4"/>
        <v/>
      </c>
      <c r="M39" s="250" t="str">
        <f t="shared" si="5"/>
        <v/>
      </c>
      <c r="N39" s="356"/>
      <c r="O39" s="356"/>
      <c r="P39" s="356"/>
      <c r="Q39" s="357"/>
    </row>
    <row r="40" spans="1:17" ht="21.75" customHeight="1" x14ac:dyDescent="0.4">
      <c r="A40" s="182"/>
      <c r="B40" s="179"/>
      <c r="C40" s="254"/>
      <c r="D40" s="64"/>
      <c r="E40" s="30"/>
      <c r="F40" s="175" t="str">
        <f t="shared" si="2"/>
        <v/>
      </c>
      <c r="G40" s="40"/>
      <c r="H40" s="31"/>
      <c r="I40" s="175" t="str">
        <f t="shared" si="3"/>
        <v/>
      </c>
      <c r="J40" s="40"/>
      <c r="K40" s="31"/>
      <c r="L40" s="175" t="str">
        <f t="shared" si="4"/>
        <v/>
      </c>
      <c r="M40" s="250" t="str">
        <f t="shared" si="5"/>
        <v/>
      </c>
      <c r="N40" s="356"/>
      <c r="O40" s="356"/>
      <c r="P40" s="356"/>
      <c r="Q40" s="357"/>
    </row>
    <row r="41" spans="1:17" ht="21.75" customHeight="1" x14ac:dyDescent="0.4">
      <c r="A41" s="183"/>
      <c r="B41" s="180" t="s">
        <v>29</v>
      </c>
      <c r="C41" s="18">
        <f>SUM(C28:C40)</f>
        <v>0</v>
      </c>
      <c r="D41" s="351"/>
      <c r="E41" s="352"/>
      <c r="F41" s="352"/>
      <c r="G41" s="352"/>
      <c r="H41" s="352"/>
      <c r="I41" s="352"/>
      <c r="J41" s="352"/>
      <c r="K41" s="352"/>
      <c r="L41" s="352"/>
      <c r="M41" s="352"/>
      <c r="N41" s="352"/>
      <c r="O41" s="352"/>
      <c r="P41" s="352"/>
      <c r="Q41" s="353"/>
    </row>
    <row r="42" spans="1:17" ht="20.100000000000001" customHeight="1" x14ac:dyDescent="0.4">
      <c r="A42" s="182"/>
      <c r="B42" s="346" t="s">
        <v>65</v>
      </c>
      <c r="C42" s="347"/>
      <c r="D42" s="347"/>
      <c r="E42" s="347"/>
      <c r="F42" s="347"/>
      <c r="G42" s="347"/>
      <c r="H42" s="347"/>
      <c r="I42" s="347"/>
      <c r="J42" s="347"/>
      <c r="K42" s="347"/>
      <c r="L42" s="347"/>
      <c r="M42" s="347"/>
      <c r="N42" s="347"/>
      <c r="O42" s="347"/>
      <c r="P42" s="347"/>
      <c r="Q42" s="348"/>
    </row>
    <row r="43" spans="1:17" ht="20.100000000000001" customHeight="1" x14ac:dyDescent="0.4">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49"/>
      <c r="O43" s="349"/>
      <c r="P43" s="349"/>
      <c r="Q43" s="350"/>
    </row>
    <row r="44" spans="1:17" ht="20.100000000000001" customHeight="1" x14ac:dyDescent="0.4">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49"/>
      <c r="O44" s="349"/>
      <c r="P44" s="349"/>
      <c r="Q44" s="350"/>
    </row>
    <row r="45" spans="1:17" ht="20.100000000000001" customHeight="1" x14ac:dyDescent="0.4">
      <c r="A45" s="182"/>
      <c r="B45" s="176"/>
      <c r="C45" s="248"/>
      <c r="D45" s="69"/>
      <c r="E45" s="38"/>
      <c r="F45" s="231" t="str">
        <f>IF(E45="","","X")</f>
        <v/>
      </c>
      <c r="G45" s="58"/>
      <c r="H45" s="39"/>
      <c r="I45" s="231" t="str">
        <f>IF(G45="","","X")</f>
        <v/>
      </c>
      <c r="J45" s="58"/>
      <c r="K45" s="39"/>
      <c r="L45" s="231" t="str">
        <f t="shared" si="10"/>
        <v/>
      </c>
      <c r="M45" s="250" t="str">
        <f t="shared" si="11"/>
        <v/>
      </c>
      <c r="N45" s="349"/>
      <c r="O45" s="349"/>
      <c r="P45" s="349"/>
      <c r="Q45" s="350"/>
    </row>
    <row r="46" spans="1:17" ht="21.75" customHeight="1" x14ac:dyDescent="0.4">
      <c r="A46" s="182"/>
      <c r="B46" s="358" t="s">
        <v>74</v>
      </c>
      <c r="C46" s="359"/>
      <c r="D46" s="359"/>
      <c r="E46" s="359"/>
      <c r="F46" s="359"/>
      <c r="G46" s="359"/>
      <c r="H46" s="359"/>
      <c r="I46" s="359"/>
      <c r="J46" s="359"/>
      <c r="K46" s="359"/>
      <c r="L46" s="359"/>
      <c r="M46" s="359"/>
      <c r="N46" s="359"/>
      <c r="O46" s="359"/>
      <c r="P46" s="359"/>
      <c r="Q46" s="360"/>
    </row>
    <row r="47" spans="1:17" ht="21.75" customHeight="1" x14ac:dyDescent="0.4">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56"/>
      <c r="O47" s="356"/>
      <c r="P47" s="356"/>
      <c r="Q47" s="357"/>
    </row>
    <row r="48" spans="1:17" ht="21.75" customHeight="1" x14ac:dyDescent="0.4">
      <c r="A48" s="182"/>
      <c r="B48" s="176"/>
      <c r="C48" s="253"/>
      <c r="D48" s="64"/>
      <c r="E48" s="40"/>
      <c r="F48" s="175" t="str">
        <f t="shared" si="12"/>
        <v/>
      </c>
      <c r="G48" s="40"/>
      <c r="H48" s="31"/>
      <c r="I48" s="175" t="str">
        <f t="shared" si="13"/>
        <v/>
      </c>
      <c r="J48" s="40"/>
      <c r="K48" s="31"/>
      <c r="L48" s="175" t="str">
        <f t="shared" si="14"/>
        <v/>
      </c>
      <c r="M48" s="250" t="str">
        <f t="shared" si="15"/>
        <v/>
      </c>
      <c r="N48" s="356"/>
      <c r="O48" s="356"/>
      <c r="P48" s="356"/>
      <c r="Q48" s="357"/>
    </row>
    <row r="49" spans="1:17" ht="21.75" customHeight="1" x14ac:dyDescent="0.4">
      <c r="A49" s="182"/>
      <c r="B49" s="176"/>
      <c r="C49" s="254"/>
      <c r="D49" s="65"/>
      <c r="E49" s="35"/>
      <c r="F49" s="178" t="str">
        <f t="shared" si="12"/>
        <v/>
      </c>
      <c r="G49" s="40"/>
      <c r="H49" s="31"/>
      <c r="I49" s="175" t="str">
        <f t="shared" si="13"/>
        <v/>
      </c>
      <c r="J49" s="40"/>
      <c r="K49" s="31"/>
      <c r="L49" s="175" t="str">
        <f t="shared" si="14"/>
        <v/>
      </c>
      <c r="M49" s="250" t="str">
        <f t="shared" si="15"/>
        <v/>
      </c>
      <c r="N49" s="354"/>
      <c r="O49" s="354"/>
      <c r="P49" s="354"/>
      <c r="Q49" s="355"/>
    </row>
    <row r="50" spans="1:17" ht="21.75" customHeight="1" x14ac:dyDescent="0.4">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56"/>
      <c r="O50" s="356"/>
      <c r="P50" s="356"/>
      <c r="Q50" s="357"/>
    </row>
    <row r="51" spans="1:17" ht="21.75" customHeight="1" x14ac:dyDescent="0.4">
      <c r="A51" s="182"/>
      <c r="B51" s="176"/>
      <c r="C51" s="253"/>
      <c r="D51" s="64"/>
      <c r="E51" s="40"/>
      <c r="F51" s="175" t="str">
        <f t="shared" si="12"/>
        <v/>
      </c>
      <c r="G51" s="40"/>
      <c r="H51" s="31"/>
      <c r="I51" s="175" t="str">
        <f t="shared" si="13"/>
        <v/>
      </c>
      <c r="J51" s="40"/>
      <c r="K51" s="31"/>
      <c r="L51" s="175" t="str">
        <f t="shared" si="14"/>
        <v/>
      </c>
      <c r="M51" s="250" t="str">
        <f t="shared" si="15"/>
        <v/>
      </c>
      <c r="N51" s="356"/>
      <c r="O51" s="356"/>
      <c r="P51" s="356"/>
      <c r="Q51" s="357"/>
    </row>
    <row r="52" spans="1:17" ht="21.75" customHeight="1" x14ac:dyDescent="0.4">
      <c r="A52" s="182"/>
      <c r="B52" s="176"/>
      <c r="C52" s="254"/>
      <c r="D52" s="65"/>
      <c r="E52" s="35"/>
      <c r="F52" s="178" t="str">
        <f t="shared" si="12"/>
        <v/>
      </c>
      <c r="G52" s="40"/>
      <c r="H52" s="31"/>
      <c r="I52" s="175" t="str">
        <f t="shared" si="13"/>
        <v/>
      </c>
      <c r="J52" s="40"/>
      <c r="K52" s="31"/>
      <c r="L52" s="175" t="str">
        <f t="shared" si="14"/>
        <v/>
      </c>
      <c r="M52" s="250" t="str">
        <f t="shared" si="15"/>
        <v/>
      </c>
      <c r="N52" s="354"/>
      <c r="O52" s="354"/>
      <c r="P52" s="354"/>
      <c r="Q52" s="355"/>
    </row>
    <row r="53" spans="1:17" ht="21.75" customHeight="1" x14ac:dyDescent="0.4">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56"/>
      <c r="O53" s="356"/>
      <c r="P53" s="356"/>
      <c r="Q53" s="357"/>
    </row>
    <row r="54" spans="1:17" ht="21.75" customHeight="1" x14ac:dyDescent="0.4">
      <c r="A54" s="182"/>
      <c r="B54" s="176"/>
      <c r="C54" s="253"/>
      <c r="D54" s="64"/>
      <c r="E54" s="30"/>
      <c r="F54" s="175" t="str">
        <f t="shared" si="2"/>
        <v/>
      </c>
      <c r="G54" s="40"/>
      <c r="H54" s="31"/>
      <c r="I54" s="175" t="str">
        <f t="shared" si="13"/>
        <v/>
      </c>
      <c r="J54" s="40"/>
      <c r="K54" s="31"/>
      <c r="L54" s="175" t="str">
        <f t="shared" si="4"/>
        <v/>
      </c>
      <c r="M54" s="250" t="str">
        <f t="shared" si="5"/>
        <v/>
      </c>
      <c r="N54" s="356"/>
      <c r="O54" s="356"/>
      <c r="P54" s="356"/>
      <c r="Q54" s="357"/>
    </row>
    <row r="55" spans="1:17" ht="21.75" customHeight="1" x14ac:dyDescent="0.4">
      <c r="A55" s="182"/>
      <c r="B55" s="179"/>
      <c r="C55" s="254"/>
      <c r="D55" s="64"/>
      <c r="E55" s="30"/>
      <c r="F55" s="175" t="str">
        <f t="shared" si="2"/>
        <v/>
      </c>
      <c r="G55" s="40"/>
      <c r="H55" s="31"/>
      <c r="I55" s="175" t="str">
        <f t="shared" si="13"/>
        <v/>
      </c>
      <c r="J55" s="40"/>
      <c r="K55" s="31"/>
      <c r="L55" s="175" t="str">
        <f t="shared" si="4"/>
        <v/>
      </c>
      <c r="M55" s="250" t="str">
        <f t="shared" si="5"/>
        <v/>
      </c>
      <c r="N55" s="356"/>
      <c r="O55" s="356"/>
      <c r="P55" s="356"/>
      <c r="Q55" s="357"/>
    </row>
    <row r="56" spans="1:17" ht="21.75" customHeight="1" x14ac:dyDescent="0.4">
      <c r="A56" s="183"/>
      <c r="B56" s="180" t="s">
        <v>30</v>
      </c>
      <c r="C56" s="18">
        <f>SUM(C43:C55)</f>
        <v>0</v>
      </c>
      <c r="D56" s="351"/>
      <c r="E56" s="352"/>
      <c r="F56" s="352"/>
      <c r="G56" s="352"/>
      <c r="H56" s="352"/>
      <c r="I56" s="352"/>
      <c r="J56" s="352"/>
      <c r="K56" s="352"/>
      <c r="L56" s="352"/>
      <c r="M56" s="352"/>
      <c r="N56" s="352"/>
      <c r="O56" s="352"/>
      <c r="P56" s="352"/>
      <c r="Q56" s="353"/>
    </row>
    <row r="57" spans="1:17" ht="20.100000000000001" customHeight="1" x14ac:dyDescent="0.4">
      <c r="A57" s="182"/>
      <c r="B57" s="346" t="s">
        <v>65</v>
      </c>
      <c r="C57" s="347"/>
      <c r="D57" s="347"/>
      <c r="E57" s="347"/>
      <c r="F57" s="347"/>
      <c r="G57" s="347"/>
      <c r="H57" s="347"/>
      <c r="I57" s="347"/>
      <c r="J57" s="347"/>
      <c r="K57" s="347"/>
      <c r="L57" s="347"/>
      <c r="M57" s="347"/>
      <c r="N57" s="347"/>
      <c r="O57" s="347"/>
      <c r="P57" s="347"/>
      <c r="Q57" s="348"/>
    </row>
    <row r="58" spans="1:17" ht="20.100000000000001" customHeight="1" x14ac:dyDescent="0.4">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49"/>
      <c r="O58" s="349"/>
      <c r="P58" s="349"/>
      <c r="Q58" s="350"/>
    </row>
    <row r="59" spans="1:17" ht="20.100000000000001" customHeight="1" x14ac:dyDescent="0.4">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49"/>
      <c r="O59" s="349"/>
      <c r="P59" s="349"/>
      <c r="Q59" s="350"/>
    </row>
    <row r="60" spans="1:17" ht="20.100000000000001" customHeight="1" x14ac:dyDescent="0.4">
      <c r="A60" s="182"/>
      <c r="B60" s="176"/>
      <c r="C60" s="248"/>
      <c r="D60" s="69"/>
      <c r="E60" s="38"/>
      <c r="F60" s="231" t="str">
        <f>IF(E60="","","X")</f>
        <v/>
      </c>
      <c r="G60" s="58"/>
      <c r="H60" s="39"/>
      <c r="I60" s="231" t="str">
        <f>IF(G60="","","X")</f>
        <v/>
      </c>
      <c r="J60" s="58"/>
      <c r="K60" s="39"/>
      <c r="L60" s="231" t="str">
        <f t="shared" si="16"/>
        <v/>
      </c>
      <c r="M60" s="250" t="str">
        <f t="shared" si="17"/>
        <v/>
      </c>
      <c r="N60" s="349"/>
      <c r="O60" s="349"/>
      <c r="P60" s="349"/>
      <c r="Q60" s="350"/>
    </row>
    <row r="61" spans="1:17" ht="21.75" customHeight="1" x14ac:dyDescent="0.4">
      <c r="A61" s="182"/>
      <c r="B61" s="358" t="s">
        <v>74</v>
      </c>
      <c r="C61" s="359"/>
      <c r="D61" s="359"/>
      <c r="E61" s="359"/>
      <c r="F61" s="359"/>
      <c r="G61" s="359"/>
      <c r="H61" s="359"/>
      <c r="I61" s="359"/>
      <c r="J61" s="359"/>
      <c r="K61" s="359"/>
      <c r="L61" s="359"/>
      <c r="M61" s="359"/>
      <c r="N61" s="359"/>
      <c r="O61" s="359"/>
      <c r="P61" s="359"/>
      <c r="Q61" s="360"/>
    </row>
    <row r="62" spans="1:17" ht="21.75" customHeight="1" x14ac:dyDescent="0.4">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69"/>
      <c r="O62" s="369"/>
      <c r="P62" s="369"/>
      <c r="Q62" s="370"/>
    </row>
    <row r="63" spans="1:17" ht="21.75" customHeight="1" x14ac:dyDescent="0.4">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56"/>
      <c r="O63" s="356"/>
      <c r="P63" s="356"/>
      <c r="Q63" s="357"/>
    </row>
    <row r="64" spans="1:17" ht="21.75" customHeight="1" x14ac:dyDescent="0.4">
      <c r="A64" s="182"/>
      <c r="B64" s="176"/>
      <c r="C64" s="254"/>
      <c r="D64" s="65"/>
      <c r="E64" s="35"/>
      <c r="F64" s="175" t="str">
        <f t="shared" si="22"/>
        <v/>
      </c>
      <c r="G64" s="40"/>
      <c r="H64" s="31"/>
      <c r="I64" s="175" t="str">
        <f t="shared" si="23"/>
        <v/>
      </c>
      <c r="J64" s="40"/>
      <c r="K64" s="31"/>
      <c r="L64" s="175" t="str">
        <f t="shared" si="4"/>
        <v/>
      </c>
      <c r="M64" s="250" t="str">
        <f t="shared" si="5"/>
        <v/>
      </c>
      <c r="N64" s="356"/>
      <c r="O64" s="356"/>
      <c r="P64" s="356"/>
      <c r="Q64" s="357"/>
    </row>
    <row r="65" spans="1:17" ht="21.75" customHeight="1" x14ac:dyDescent="0.4">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69"/>
      <c r="O65" s="369"/>
      <c r="P65" s="369"/>
      <c r="Q65" s="370"/>
    </row>
    <row r="66" spans="1:17" ht="21.75" customHeight="1" x14ac:dyDescent="0.4">
      <c r="A66" s="182"/>
      <c r="B66" s="176"/>
      <c r="C66" s="253"/>
      <c r="D66" s="64"/>
      <c r="E66" s="40"/>
      <c r="F66" s="175" t="str">
        <f t="shared" si="22"/>
        <v/>
      </c>
      <c r="G66" s="40"/>
      <c r="H66" s="31"/>
      <c r="I66" s="175" t="str">
        <f t="shared" si="23"/>
        <v/>
      </c>
      <c r="J66" s="40"/>
      <c r="K66" s="31"/>
      <c r="L66" s="175" t="str">
        <f t="shared" si="4"/>
        <v/>
      </c>
      <c r="M66" s="250" t="str">
        <f t="shared" si="5"/>
        <v/>
      </c>
      <c r="N66" s="356"/>
      <c r="O66" s="356"/>
      <c r="P66" s="356"/>
      <c r="Q66" s="357"/>
    </row>
    <row r="67" spans="1:17" ht="21.75" customHeight="1" x14ac:dyDescent="0.4">
      <c r="A67" s="182"/>
      <c r="B67" s="176"/>
      <c r="C67" s="254"/>
      <c r="D67" s="65"/>
      <c r="E67" s="30"/>
      <c r="F67" s="175" t="str">
        <f t="shared" si="22"/>
        <v/>
      </c>
      <c r="G67" s="40"/>
      <c r="H67" s="31"/>
      <c r="I67" s="175" t="str">
        <f t="shared" si="23"/>
        <v/>
      </c>
      <c r="J67" s="40"/>
      <c r="K67" s="31"/>
      <c r="L67" s="175" t="str">
        <f t="shared" si="4"/>
        <v/>
      </c>
      <c r="M67" s="250" t="str">
        <f t="shared" si="5"/>
        <v/>
      </c>
      <c r="N67" s="356"/>
      <c r="O67" s="356"/>
      <c r="P67" s="356"/>
      <c r="Q67" s="357"/>
    </row>
    <row r="68" spans="1:17" ht="21.75" customHeight="1" x14ac:dyDescent="0.4">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69"/>
      <c r="O68" s="369"/>
      <c r="P68" s="369"/>
      <c r="Q68" s="370"/>
    </row>
    <row r="69" spans="1:17" ht="21.75" customHeight="1" x14ac:dyDescent="0.4">
      <c r="A69" s="182"/>
      <c r="B69" s="176"/>
      <c r="C69" s="253"/>
      <c r="D69" s="64"/>
      <c r="E69" s="30"/>
      <c r="F69" s="175" t="str">
        <f t="shared" si="22"/>
        <v/>
      </c>
      <c r="G69" s="40"/>
      <c r="H69" s="31"/>
      <c r="I69" s="175" t="str">
        <f t="shared" si="23"/>
        <v/>
      </c>
      <c r="J69" s="40"/>
      <c r="K69" s="31"/>
      <c r="L69" s="175" t="str">
        <f t="shared" si="4"/>
        <v/>
      </c>
      <c r="M69" s="250" t="str">
        <f t="shared" si="5"/>
        <v/>
      </c>
      <c r="N69" s="356"/>
      <c r="O69" s="356"/>
      <c r="P69" s="356"/>
      <c r="Q69" s="357"/>
    </row>
    <row r="70" spans="1:17" ht="21.75" customHeight="1" x14ac:dyDescent="0.4">
      <c r="A70" s="182"/>
      <c r="B70" s="179"/>
      <c r="C70" s="253"/>
      <c r="D70" s="64"/>
      <c r="E70" s="30"/>
      <c r="F70" s="175" t="str">
        <f t="shared" si="22"/>
        <v/>
      </c>
      <c r="G70" s="40"/>
      <c r="H70" s="31"/>
      <c r="I70" s="175" t="str">
        <f t="shared" si="23"/>
        <v/>
      </c>
      <c r="J70" s="40"/>
      <c r="K70" s="31"/>
      <c r="L70" s="175" t="str">
        <f t="shared" si="4"/>
        <v/>
      </c>
      <c r="M70" s="250" t="str">
        <f t="shared" si="5"/>
        <v/>
      </c>
      <c r="N70" s="356"/>
      <c r="O70" s="356"/>
      <c r="P70" s="356"/>
      <c r="Q70" s="357"/>
    </row>
    <row r="71" spans="1:17" ht="21.75" customHeight="1" x14ac:dyDescent="0.4">
      <c r="A71" s="258"/>
      <c r="B71" s="180" t="s">
        <v>31</v>
      </c>
      <c r="C71" s="18">
        <f>SUM(C58:C70)</f>
        <v>0</v>
      </c>
      <c r="D71" s="351"/>
      <c r="E71" s="352"/>
      <c r="F71" s="352"/>
      <c r="G71" s="352"/>
      <c r="H71" s="352"/>
      <c r="I71" s="352"/>
      <c r="J71" s="352"/>
      <c r="K71" s="352"/>
      <c r="L71" s="352"/>
      <c r="M71" s="352"/>
      <c r="N71" s="352"/>
      <c r="O71" s="352"/>
      <c r="P71" s="352"/>
      <c r="Q71" s="353"/>
    </row>
    <row r="72" spans="1:17" ht="35.1" customHeight="1" x14ac:dyDescent="0.4">
      <c r="A72" s="381" t="s">
        <v>55</v>
      </c>
      <c r="B72" s="381"/>
      <c r="C72" s="7">
        <f>SUM(C26,C41,C56,C71)</f>
        <v>0</v>
      </c>
      <c r="D72" s="351"/>
      <c r="E72" s="352"/>
      <c r="F72" s="352"/>
      <c r="G72" s="352"/>
      <c r="H72" s="352"/>
      <c r="I72" s="352"/>
      <c r="J72" s="352"/>
      <c r="K72" s="352"/>
      <c r="L72" s="352"/>
      <c r="M72" s="352"/>
      <c r="N72" s="352"/>
      <c r="O72" s="352"/>
      <c r="P72" s="352"/>
      <c r="Q72" s="353"/>
    </row>
    <row r="73" spans="1:17" ht="24" x14ac:dyDescent="0.4">
      <c r="B73" s="184" t="s">
        <v>56</v>
      </c>
    </row>
    <row r="74" spans="1:17" ht="24" x14ac:dyDescent="0.4">
      <c r="B74" s="185" t="s">
        <v>225</v>
      </c>
    </row>
    <row r="75" spans="1:17" ht="24" x14ac:dyDescent="0.4">
      <c r="B75" s="184" t="s">
        <v>57</v>
      </c>
    </row>
  </sheetData>
  <sheetProtection formatCells="0" formatColumns="0" formatRows="0" insertColumns="0" insertRows="0"/>
  <mergeCells count="87">
    <mergeCell ref="N32:Q32"/>
    <mergeCell ref="N62:Q62"/>
    <mergeCell ref="N52:Q52"/>
    <mergeCell ref="N38:Q38"/>
    <mergeCell ref="N39:Q39"/>
    <mergeCell ref="N40:Q40"/>
    <mergeCell ref="N47:Q47"/>
    <mergeCell ref="N48:Q48"/>
    <mergeCell ref="B46:Q46"/>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64:Q64"/>
    <mergeCell ref="N65:Q65"/>
    <mergeCell ref="N66:Q66"/>
    <mergeCell ref="N53:Q53"/>
    <mergeCell ref="N54:Q54"/>
    <mergeCell ref="N55:Q55"/>
    <mergeCell ref="N63:Q63"/>
    <mergeCell ref="D56:Q56"/>
    <mergeCell ref="B57:Q57"/>
    <mergeCell ref="N58:Q58"/>
    <mergeCell ref="N59:Q59"/>
    <mergeCell ref="N60:Q60"/>
    <mergeCell ref="B61:Q61"/>
    <mergeCell ref="A72:B72"/>
    <mergeCell ref="N69:Q69"/>
    <mergeCell ref="N70:Q70"/>
    <mergeCell ref="D72:Q72"/>
    <mergeCell ref="N67:Q67"/>
    <mergeCell ref="N68:Q68"/>
    <mergeCell ref="D71:Q71"/>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A12:A26"/>
    <mergeCell ref="B27:Q27"/>
    <mergeCell ref="N28:Q28"/>
    <mergeCell ref="D26:Q26"/>
    <mergeCell ref="N22:Q22"/>
    <mergeCell ref="N23:Q23"/>
    <mergeCell ref="N24:Q24"/>
    <mergeCell ref="N25:Q25"/>
    <mergeCell ref="N19:Q19"/>
    <mergeCell ref="N20:Q20"/>
    <mergeCell ref="N21:Q21"/>
    <mergeCell ref="B16:Q16"/>
  </mergeCells>
  <phoneticPr fontId="3"/>
  <dataValidations count="4">
    <dataValidation allowBlank="1" showInputMessage="1" showErrorMessage="1" prompt="財務諸表作成目的で日常用いてる会計科目を使用してください。" sqref="B13:B15 B17:B25 B58:B60 B43:B4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C43:C45 Q5:Q7 C13:C15 M13:M15 C17:C26 M17:M25 M28:M29 M43:M45 M58:M60 C58:C60 E5:J7 K6:P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5"/>
  <sheetViews>
    <sheetView view="pageBreakPreview" zoomScale="60" zoomScaleNormal="55" workbookViewId="0">
      <selection activeCell="K15" sqref="K15"/>
    </sheetView>
  </sheetViews>
  <sheetFormatPr defaultColWidth="9" defaultRowHeight="18" x14ac:dyDescent="0.4"/>
  <cols>
    <col min="1" max="1" width="2" style="110" customWidth="1"/>
    <col min="2" max="2" width="17.625" style="110" customWidth="1"/>
    <col min="3" max="4" width="18.12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6384" width="9" style="110"/>
  </cols>
  <sheetData>
    <row r="1" spans="1:17" ht="30" x14ac:dyDescent="0.4">
      <c r="B1" s="390" t="s">
        <v>214</v>
      </c>
      <c r="C1" s="390"/>
      <c r="D1" s="390"/>
      <c r="E1" s="390"/>
      <c r="F1" s="390"/>
      <c r="G1" s="390"/>
      <c r="H1" s="390"/>
      <c r="I1" s="390"/>
      <c r="J1" s="390"/>
      <c r="K1" s="390"/>
      <c r="L1" s="390"/>
      <c r="M1" s="390"/>
      <c r="N1" s="390"/>
      <c r="O1" s="132"/>
      <c r="P1" s="132"/>
      <c r="Q1" s="132"/>
    </row>
    <row r="2" spans="1:17" ht="24" x14ac:dyDescent="0.4">
      <c r="B2" s="186"/>
      <c r="C2" s="168"/>
      <c r="D2" s="168"/>
      <c r="E2" s="169"/>
      <c r="F2" s="170"/>
      <c r="G2" s="170"/>
      <c r="H2" s="171"/>
      <c r="I2" s="172"/>
      <c r="J2" s="187"/>
      <c r="K2" s="188"/>
      <c r="L2" s="173"/>
      <c r="M2" s="174"/>
      <c r="N2" s="173"/>
      <c r="O2" s="132"/>
      <c r="P2" s="132"/>
      <c r="Q2" s="132"/>
    </row>
    <row r="3" spans="1:17" s="162" customFormat="1" ht="29.25" customHeight="1" x14ac:dyDescent="0.4">
      <c r="B3" s="189" t="s">
        <v>58</v>
      </c>
      <c r="C3" s="190"/>
      <c r="D3" s="190"/>
      <c r="E3" s="190"/>
      <c r="F3" s="191"/>
      <c r="G3" s="191"/>
      <c r="H3" s="192"/>
      <c r="I3" s="193"/>
      <c r="J3" s="192"/>
      <c r="K3" s="194"/>
      <c r="L3" s="194"/>
      <c r="M3" s="195"/>
      <c r="N3" s="194"/>
      <c r="O3" s="163"/>
      <c r="P3" s="163"/>
      <c r="Q3" s="163"/>
    </row>
    <row r="4" spans="1:17" ht="54" customHeight="1" x14ac:dyDescent="0.4">
      <c r="B4" s="394"/>
      <c r="C4" s="394"/>
      <c r="D4" s="394"/>
      <c r="E4" s="391" t="s">
        <v>7</v>
      </c>
      <c r="F4" s="392"/>
      <c r="G4" s="393"/>
      <c r="H4" s="391" t="s">
        <v>8</v>
      </c>
      <c r="I4" s="392"/>
      <c r="J4" s="393"/>
      <c r="K4" s="395" t="s">
        <v>9</v>
      </c>
      <c r="L4" s="395"/>
      <c r="M4" s="395"/>
      <c r="N4" s="391" t="s">
        <v>10</v>
      </c>
      <c r="O4" s="392"/>
      <c r="P4" s="393"/>
      <c r="Q4" s="245" t="s">
        <v>43</v>
      </c>
    </row>
    <row r="5" spans="1:17" ht="24.95" customHeight="1" x14ac:dyDescent="0.4">
      <c r="B5" s="396" t="s">
        <v>59</v>
      </c>
      <c r="C5" s="396"/>
      <c r="D5" s="396"/>
      <c r="E5" s="362">
        <f>C26</f>
        <v>0</v>
      </c>
      <c r="F5" s="362"/>
      <c r="G5" s="362"/>
      <c r="H5" s="362">
        <f>C41</f>
        <v>0</v>
      </c>
      <c r="I5" s="362"/>
      <c r="J5" s="362"/>
      <c r="K5" s="362">
        <f>C56</f>
        <v>0</v>
      </c>
      <c r="L5" s="362"/>
      <c r="M5" s="362"/>
      <c r="N5" s="362">
        <f>C71</f>
        <v>0</v>
      </c>
      <c r="O5" s="362"/>
      <c r="P5" s="362"/>
      <c r="Q5" s="3">
        <f>SUM(E5:P5)</f>
        <v>0</v>
      </c>
    </row>
    <row r="6" spans="1:17" ht="24.95" customHeight="1" x14ac:dyDescent="0.4">
      <c r="B6" s="365" t="s">
        <v>60</v>
      </c>
      <c r="C6" s="366"/>
      <c r="D6" s="367"/>
      <c r="E6" s="378">
        <f>ROUND(SUM(C13:C15),0)</f>
        <v>0</v>
      </c>
      <c r="F6" s="379"/>
      <c r="G6" s="380"/>
      <c r="H6" s="378">
        <f>ROUND(SUM(C28:C30),0)</f>
        <v>0</v>
      </c>
      <c r="I6" s="379"/>
      <c r="J6" s="380"/>
      <c r="K6" s="378">
        <f>ROUND(SUM(C43:C45),0)</f>
        <v>0</v>
      </c>
      <c r="L6" s="379"/>
      <c r="M6" s="380"/>
      <c r="N6" s="378">
        <f>ROUND(SUM(C58:C60),0)</f>
        <v>0</v>
      </c>
      <c r="O6" s="379"/>
      <c r="P6" s="380"/>
      <c r="Q6" s="9">
        <f>SUM(E6:P6)</f>
        <v>0</v>
      </c>
    </row>
    <row r="7" spans="1:17" ht="24.95" customHeight="1" x14ac:dyDescent="0.4">
      <c r="B7" s="365" t="s">
        <v>61</v>
      </c>
      <c r="C7" s="366"/>
      <c r="D7" s="367"/>
      <c r="E7" s="362">
        <f>ROUND(SUM(C17:C25),0)</f>
        <v>0</v>
      </c>
      <c r="F7" s="362"/>
      <c r="G7" s="362"/>
      <c r="H7" s="362">
        <f>ROUND(SUM(C32:C40),0)</f>
        <v>0</v>
      </c>
      <c r="I7" s="362"/>
      <c r="J7" s="362"/>
      <c r="K7" s="362">
        <f>ROUND(SUM(C47:C55),0)</f>
        <v>0</v>
      </c>
      <c r="L7" s="362"/>
      <c r="M7" s="362"/>
      <c r="N7" s="362">
        <f>ROUND(SUM(C62:C70),0)</f>
        <v>0</v>
      </c>
      <c r="O7" s="362"/>
      <c r="P7" s="362"/>
      <c r="Q7" s="9">
        <f>SUM(E7:P7)</f>
        <v>0</v>
      </c>
    </row>
    <row r="8" spans="1:17" ht="24" x14ac:dyDescent="0.4">
      <c r="B8" s="196"/>
      <c r="C8" s="124"/>
      <c r="D8" s="124"/>
      <c r="E8" s="158"/>
      <c r="F8" s="159"/>
      <c r="G8" s="159"/>
      <c r="H8" s="160"/>
      <c r="I8" s="112"/>
      <c r="J8" s="160"/>
      <c r="K8" s="113"/>
      <c r="L8" s="113"/>
      <c r="M8" s="114"/>
      <c r="N8" s="113"/>
    </row>
    <row r="9" spans="1:17" s="203" customFormat="1" ht="39.950000000000003" customHeight="1" x14ac:dyDescent="0.4">
      <c r="A9" s="184"/>
      <c r="B9" s="194" t="s">
        <v>62</v>
      </c>
      <c r="C9" s="197"/>
      <c r="D9" s="197"/>
      <c r="E9" s="198"/>
      <c r="F9" s="199"/>
      <c r="G9" s="199"/>
      <c r="H9" s="200"/>
      <c r="I9" s="201"/>
      <c r="J9" s="200"/>
      <c r="K9" s="188"/>
      <c r="L9" s="188"/>
      <c r="M9" s="202"/>
      <c r="N9" s="188"/>
      <c r="O9" s="184"/>
      <c r="P9" s="184"/>
      <c r="Q9" s="184"/>
    </row>
    <row r="10" spans="1:17" ht="24" x14ac:dyDescent="0.4">
      <c r="A10" s="343" t="s">
        <v>79</v>
      </c>
      <c r="B10" s="364"/>
      <c r="C10" s="376" t="s">
        <v>46</v>
      </c>
      <c r="D10" s="371" t="s">
        <v>47</v>
      </c>
      <c r="E10" s="371"/>
      <c r="F10" s="371"/>
      <c r="G10" s="371"/>
      <c r="H10" s="371"/>
      <c r="I10" s="371"/>
      <c r="J10" s="371"/>
      <c r="K10" s="371"/>
      <c r="L10" s="371"/>
      <c r="M10" s="371"/>
      <c r="N10" s="371"/>
      <c r="O10" s="371"/>
      <c r="P10" s="371"/>
      <c r="Q10" s="371"/>
    </row>
    <row r="11" spans="1:17" ht="24" x14ac:dyDescent="0.4">
      <c r="A11" s="388"/>
      <c r="B11" s="389"/>
      <c r="C11" s="377"/>
      <c r="D11" s="247" t="s">
        <v>48</v>
      </c>
      <c r="E11" s="66" t="s">
        <v>49</v>
      </c>
      <c r="F11" s="19" t="s">
        <v>50</v>
      </c>
      <c r="G11" s="66" t="s">
        <v>51</v>
      </c>
      <c r="H11" s="66" t="s">
        <v>52</v>
      </c>
      <c r="I11" s="19" t="s">
        <v>50</v>
      </c>
      <c r="J11" s="66" t="s">
        <v>51</v>
      </c>
      <c r="K11" s="66" t="s">
        <v>52</v>
      </c>
      <c r="L11" s="14" t="s">
        <v>63</v>
      </c>
      <c r="M11" s="243" t="s">
        <v>54</v>
      </c>
      <c r="N11" s="371" t="s">
        <v>78</v>
      </c>
      <c r="O11" s="371"/>
      <c r="P11" s="371"/>
      <c r="Q11" s="371"/>
    </row>
    <row r="12" spans="1:17" ht="24" x14ac:dyDescent="0.4">
      <c r="A12" s="204"/>
      <c r="B12" s="346" t="s">
        <v>65</v>
      </c>
      <c r="C12" s="347"/>
      <c r="D12" s="347"/>
      <c r="E12" s="347"/>
      <c r="F12" s="347"/>
      <c r="G12" s="347"/>
      <c r="H12" s="347"/>
      <c r="I12" s="347"/>
      <c r="J12" s="347"/>
      <c r="K12" s="347"/>
      <c r="L12" s="347"/>
      <c r="M12" s="347"/>
      <c r="N12" s="347"/>
      <c r="O12" s="347"/>
      <c r="P12" s="347"/>
      <c r="Q12" s="348"/>
    </row>
    <row r="13" spans="1:17" ht="21.75" customHeight="1" x14ac:dyDescent="0.4">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49"/>
      <c r="O13" s="349"/>
      <c r="P13" s="349"/>
      <c r="Q13" s="350"/>
    </row>
    <row r="14" spans="1:17" ht="21.75" customHeight="1" x14ac:dyDescent="0.4">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49"/>
      <c r="O14" s="349"/>
      <c r="P14" s="349"/>
      <c r="Q14" s="350"/>
    </row>
    <row r="15" spans="1:17" ht="21.75" customHeight="1" x14ac:dyDescent="0.4">
      <c r="A15" s="182"/>
      <c r="B15" s="176"/>
      <c r="C15" s="249"/>
      <c r="D15" s="69"/>
      <c r="E15" s="38"/>
      <c r="F15" s="175" t="str">
        <f>IF(E15="","","X")</f>
        <v/>
      </c>
      <c r="G15" s="58"/>
      <c r="H15" s="39"/>
      <c r="I15" s="175" t="str">
        <f>IF(G15="","","X")</f>
        <v/>
      </c>
      <c r="J15" s="58"/>
      <c r="K15" s="39"/>
      <c r="L15" s="175" t="str">
        <f t="shared" si="0"/>
        <v/>
      </c>
      <c r="M15" s="250" t="str">
        <f>IF(E15*IF(G15="",1,G15)*IF(J15="",1,J15)=0,"",E15*IF(G15="",1,G15)*IF(J15="",1,J15))</f>
        <v/>
      </c>
      <c r="N15" s="349"/>
      <c r="O15" s="349"/>
      <c r="P15" s="349"/>
      <c r="Q15" s="350"/>
    </row>
    <row r="16" spans="1:17" ht="21.75" customHeight="1" x14ac:dyDescent="0.4">
      <c r="A16" s="182"/>
      <c r="B16" s="358" t="s">
        <v>66</v>
      </c>
      <c r="C16" s="359"/>
      <c r="D16" s="359"/>
      <c r="E16" s="359"/>
      <c r="F16" s="359"/>
      <c r="G16" s="359"/>
      <c r="H16" s="359"/>
      <c r="I16" s="359"/>
      <c r="J16" s="359"/>
      <c r="K16" s="359"/>
      <c r="L16" s="359"/>
      <c r="M16" s="359"/>
      <c r="N16" s="359"/>
      <c r="O16" s="359"/>
      <c r="P16" s="359"/>
      <c r="Q16" s="360"/>
    </row>
    <row r="17" spans="1:17" ht="24" x14ac:dyDescent="0.4">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2"/>
      <c r="O17" s="382"/>
      <c r="P17" s="382"/>
      <c r="Q17" s="383"/>
    </row>
    <row r="18" spans="1:17" ht="21.75" customHeight="1" x14ac:dyDescent="0.4">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6"/>
      <c r="O18" s="386"/>
      <c r="P18" s="386"/>
      <c r="Q18" s="387"/>
    </row>
    <row r="19" spans="1:17" ht="21.75" customHeight="1" x14ac:dyDescent="0.4">
      <c r="A19" s="182"/>
      <c r="B19" s="176"/>
      <c r="C19" s="248"/>
      <c r="D19" s="70"/>
      <c r="E19" s="30"/>
      <c r="F19" s="178" t="str">
        <f t="shared" si="2"/>
        <v/>
      </c>
      <c r="G19" s="61"/>
      <c r="H19" s="32"/>
      <c r="I19" s="178" t="str">
        <f t="shared" si="3"/>
        <v/>
      </c>
      <c r="J19" s="61"/>
      <c r="K19" s="32"/>
      <c r="L19" s="178" t="str">
        <f t="shared" si="0"/>
        <v/>
      </c>
      <c r="M19" s="218" t="str">
        <f t="shared" si="4"/>
        <v/>
      </c>
      <c r="N19" s="384"/>
      <c r="O19" s="384"/>
      <c r="P19" s="384"/>
      <c r="Q19" s="385"/>
    </row>
    <row r="20" spans="1:17" ht="21.75" customHeight="1" x14ac:dyDescent="0.4">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6"/>
      <c r="O20" s="386"/>
      <c r="P20" s="386"/>
      <c r="Q20" s="387"/>
    </row>
    <row r="21" spans="1:17" ht="21.75" customHeight="1" x14ac:dyDescent="0.4">
      <c r="A21" s="182"/>
      <c r="B21" s="176"/>
      <c r="C21" s="248"/>
      <c r="D21" s="70"/>
      <c r="E21" s="30"/>
      <c r="F21" s="175" t="str">
        <f t="shared" si="2"/>
        <v/>
      </c>
      <c r="G21" s="60"/>
      <c r="H21" s="31"/>
      <c r="I21" s="175" t="str">
        <f t="shared" si="3"/>
        <v/>
      </c>
      <c r="J21" s="60"/>
      <c r="K21" s="31"/>
      <c r="L21" s="175" t="str">
        <f t="shared" si="0"/>
        <v/>
      </c>
      <c r="M21" s="250" t="str">
        <f t="shared" si="4"/>
        <v/>
      </c>
      <c r="N21" s="386"/>
      <c r="O21" s="386"/>
      <c r="P21" s="386"/>
      <c r="Q21" s="387"/>
    </row>
    <row r="22" spans="1:17" ht="21.75" customHeight="1" x14ac:dyDescent="0.4">
      <c r="A22" s="182"/>
      <c r="B22" s="205"/>
      <c r="C22" s="249"/>
      <c r="D22" s="72"/>
      <c r="E22" s="35"/>
      <c r="F22" s="178" t="str">
        <f t="shared" si="2"/>
        <v/>
      </c>
      <c r="G22" s="61"/>
      <c r="H22" s="32"/>
      <c r="I22" s="178" t="str">
        <f t="shared" si="3"/>
        <v/>
      </c>
      <c r="J22" s="61"/>
      <c r="K22" s="32"/>
      <c r="L22" s="178" t="str">
        <f t="shared" si="0"/>
        <v/>
      </c>
      <c r="M22" s="218" t="str">
        <f t="shared" si="4"/>
        <v/>
      </c>
      <c r="N22" s="384"/>
      <c r="O22" s="384"/>
      <c r="P22" s="384"/>
      <c r="Q22" s="385"/>
    </row>
    <row r="23" spans="1:17" ht="21.75" customHeight="1" x14ac:dyDescent="0.4">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6"/>
      <c r="O23" s="386"/>
      <c r="P23" s="386"/>
      <c r="Q23" s="387"/>
    </row>
    <row r="24" spans="1:17" ht="21.75" customHeight="1" x14ac:dyDescent="0.4">
      <c r="A24" s="182"/>
      <c r="B24" s="176"/>
      <c r="C24" s="248"/>
      <c r="D24" s="73"/>
      <c r="E24" s="30"/>
      <c r="F24" s="175" t="str">
        <f t="shared" si="2"/>
        <v/>
      </c>
      <c r="G24" s="60"/>
      <c r="H24" s="31"/>
      <c r="I24" s="175" t="str">
        <f t="shared" si="3"/>
        <v/>
      </c>
      <c r="J24" s="60"/>
      <c r="K24" s="31"/>
      <c r="L24" s="175" t="str">
        <f t="shared" si="0"/>
        <v/>
      </c>
      <c r="M24" s="250" t="str">
        <f t="shared" si="4"/>
        <v/>
      </c>
      <c r="N24" s="386"/>
      <c r="O24" s="386"/>
      <c r="P24" s="386"/>
      <c r="Q24" s="387"/>
    </row>
    <row r="25" spans="1:17" ht="21.75" customHeight="1" x14ac:dyDescent="0.4">
      <c r="A25" s="182"/>
      <c r="B25" s="205"/>
      <c r="C25" s="249"/>
      <c r="D25" s="74"/>
      <c r="E25" s="35"/>
      <c r="F25" s="178" t="str">
        <f t="shared" si="2"/>
        <v/>
      </c>
      <c r="G25" s="61"/>
      <c r="H25" s="32"/>
      <c r="I25" s="178" t="str">
        <f t="shared" si="3"/>
        <v/>
      </c>
      <c r="J25" s="61"/>
      <c r="K25" s="32"/>
      <c r="L25" s="178" t="str">
        <f t="shared" si="0"/>
        <v/>
      </c>
      <c r="M25" s="218" t="str">
        <f t="shared" si="4"/>
        <v/>
      </c>
      <c r="N25" s="384"/>
      <c r="O25" s="384"/>
      <c r="P25" s="384"/>
      <c r="Q25" s="385"/>
    </row>
    <row r="26" spans="1:17" ht="21.75" customHeight="1" x14ac:dyDescent="0.4">
      <c r="A26" s="183"/>
      <c r="B26" s="206" t="s">
        <v>28</v>
      </c>
      <c r="C26" s="24">
        <f>SUM(C13:C15,C17:C25)</f>
        <v>0</v>
      </c>
      <c r="D26" s="351"/>
      <c r="E26" s="352"/>
      <c r="F26" s="352"/>
      <c r="G26" s="352"/>
      <c r="H26" s="352"/>
      <c r="I26" s="352"/>
      <c r="J26" s="352"/>
      <c r="K26" s="352"/>
      <c r="L26" s="352"/>
      <c r="M26" s="352"/>
      <c r="N26" s="352"/>
      <c r="O26" s="352"/>
      <c r="P26" s="352"/>
      <c r="Q26" s="353"/>
    </row>
    <row r="27" spans="1:17" ht="24" x14ac:dyDescent="0.4">
      <c r="A27" s="204"/>
      <c r="B27" s="346" t="s">
        <v>65</v>
      </c>
      <c r="C27" s="347"/>
      <c r="D27" s="347"/>
      <c r="E27" s="347"/>
      <c r="F27" s="347"/>
      <c r="G27" s="347"/>
      <c r="H27" s="347"/>
      <c r="I27" s="347"/>
      <c r="J27" s="347"/>
      <c r="K27" s="347"/>
      <c r="L27" s="347"/>
      <c r="M27" s="347"/>
      <c r="N27" s="347"/>
      <c r="O27" s="347"/>
      <c r="P27" s="347"/>
      <c r="Q27" s="348"/>
    </row>
    <row r="28" spans="1:17" ht="21.75" customHeight="1" x14ac:dyDescent="0.4">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49"/>
      <c r="O28" s="349"/>
      <c r="P28" s="349"/>
      <c r="Q28" s="350"/>
    </row>
    <row r="29" spans="1:17" ht="21.75" customHeight="1" x14ac:dyDescent="0.4">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49"/>
      <c r="O29" s="349"/>
      <c r="P29" s="349"/>
      <c r="Q29" s="350"/>
    </row>
    <row r="30" spans="1:17" ht="21.75" customHeight="1" x14ac:dyDescent="0.4">
      <c r="A30" s="182"/>
      <c r="B30" s="176"/>
      <c r="C30" s="249"/>
      <c r="D30" s="69"/>
      <c r="E30" s="38"/>
      <c r="F30" s="175" t="str">
        <f>IF(E30="","","X")</f>
        <v/>
      </c>
      <c r="G30" s="58"/>
      <c r="H30" s="39"/>
      <c r="I30" s="175" t="str">
        <f>IF(G30="","","X")</f>
        <v/>
      </c>
      <c r="J30" s="58"/>
      <c r="K30" s="39"/>
      <c r="L30" s="175" t="str">
        <f t="shared" si="5"/>
        <v/>
      </c>
      <c r="M30" s="250" t="str">
        <f t="shared" si="6"/>
        <v/>
      </c>
      <c r="N30" s="349"/>
      <c r="O30" s="349"/>
      <c r="P30" s="349"/>
      <c r="Q30" s="350"/>
    </row>
    <row r="31" spans="1:17" ht="21.75" customHeight="1" x14ac:dyDescent="0.4">
      <c r="A31" s="182"/>
      <c r="B31" s="358" t="s">
        <v>66</v>
      </c>
      <c r="C31" s="359"/>
      <c r="D31" s="359"/>
      <c r="E31" s="359"/>
      <c r="F31" s="359"/>
      <c r="G31" s="359"/>
      <c r="H31" s="359"/>
      <c r="I31" s="359"/>
      <c r="J31" s="359"/>
      <c r="K31" s="359"/>
      <c r="L31" s="359"/>
      <c r="M31" s="359"/>
      <c r="N31" s="359"/>
      <c r="O31" s="359"/>
      <c r="P31" s="359"/>
      <c r="Q31" s="360"/>
    </row>
    <row r="32" spans="1:17" ht="21.75" customHeight="1" x14ac:dyDescent="0.4">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2"/>
      <c r="O32" s="382"/>
      <c r="P32" s="382"/>
      <c r="Q32" s="383"/>
    </row>
    <row r="33" spans="1:17" ht="21.75" customHeight="1" x14ac:dyDescent="0.4">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6"/>
      <c r="O33" s="386"/>
      <c r="P33" s="386"/>
      <c r="Q33" s="387"/>
    </row>
    <row r="34" spans="1:17" ht="21.75" customHeight="1" x14ac:dyDescent="0.4">
      <c r="A34" s="182"/>
      <c r="B34" s="176"/>
      <c r="C34" s="248"/>
      <c r="D34" s="70"/>
      <c r="E34" s="30"/>
      <c r="F34" s="178" t="str">
        <f t="shared" si="7"/>
        <v/>
      </c>
      <c r="G34" s="61"/>
      <c r="H34" s="32"/>
      <c r="I34" s="178" t="str">
        <f t="shared" si="8"/>
        <v/>
      </c>
      <c r="J34" s="61"/>
      <c r="K34" s="32"/>
      <c r="L34" s="178" t="str">
        <f t="shared" si="9"/>
        <v/>
      </c>
      <c r="M34" s="218" t="str">
        <f t="shared" si="10"/>
        <v/>
      </c>
      <c r="N34" s="384"/>
      <c r="O34" s="384"/>
      <c r="P34" s="384"/>
      <c r="Q34" s="385"/>
    </row>
    <row r="35" spans="1:17" ht="21.75" customHeight="1" x14ac:dyDescent="0.4">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6"/>
      <c r="O35" s="386"/>
      <c r="P35" s="386"/>
      <c r="Q35" s="387"/>
    </row>
    <row r="36" spans="1:17" ht="21.75" customHeight="1" x14ac:dyDescent="0.4">
      <c r="A36" s="182"/>
      <c r="B36" s="176"/>
      <c r="C36" s="248"/>
      <c r="D36" s="70"/>
      <c r="E36" s="30"/>
      <c r="F36" s="175" t="str">
        <f t="shared" si="7"/>
        <v/>
      </c>
      <c r="G36" s="60"/>
      <c r="H36" s="31"/>
      <c r="I36" s="175" t="str">
        <f t="shared" si="8"/>
        <v/>
      </c>
      <c r="J36" s="60"/>
      <c r="K36" s="31"/>
      <c r="L36" s="175" t="str">
        <f t="shared" si="9"/>
        <v/>
      </c>
      <c r="M36" s="250" t="str">
        <f t="shared" si="10"/>
        <v/>
      </c>
      <c r="N36" s="386"/>
      <c r="O36" s="386"/>
      <c r="P36" s="386"/>
      <c r="Q36" s="387"/>
    </row>
    <row r="37" spans="1:17" ht="21.75" customHeight="1" x14ac:dyDescent="0.4">
      <c r="A37" s="182"/>
      <c r="B37" s="205"/>
      <c r="C37" s="249"/>
      <c r="D37" s="72"/>
      <c r="E37" s="35"/>
      <c r="F37" s="178" t="str">
        <f t="shared" si="7"/>
        <v/>
      </c>
      <c r="G37" s="61"/>
      <c r="H37" s="32"/>
      <c r="I37" s="178" t="str">
        <f t="shared" si="8"/>
        <v/>
      </c>
      <c r="J37" s="61"/>
      <c r="K37" s="32"/>
      <c r="L37" s="178" t="str">
        <f t="shared" si="9"/>
        <v/>
      </c>
      <c r="M37" s="218" t="str">
        <f t="shared" si="10"/>
        <v/>
      </c>
      <c r="N37" s="384"/>
      <c r="O37" s="384"/>
      <c r="P37" s="384"/>
      <c r="Q37" s="385"/>
    </row>
    <row r="38" spans="1:17" ht="21.75" customHeight="1" x14ac:dyDescent="0.4">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6"/>
      <c r="O38" s="386"/>
      <c r="P38" s="386"/>
      <c r="Q38" s="387"/>
    </row>
    <row r="39" spans="1:17" ht="21.75" customHeight="1" x14ac:dyDescent="0.4">
      <c r="A39" s="182"/>
      <c r="B39" s="176"/>
      <c r="C39" s="248"/>
      <c r="D39" s="73"/>
      <c r="E39" s="30"/>
      <c r="F39" s="175" t="str">
        <f t="shared" si="7"/>
        <v/>
      </c>
      <c r="G39" s="60"/>
      <c r="H39" s="31"/>
      <c r="I39" s="175" t="str">
        <f t="shared" si="8"/>
        <v/>
      </c>
      <c r="J39" s="60"/>
      <c r="K39" s="31"/>
      <c r="L39" s="175" t="str">
        <f t="shared" si="9"/>
        <v/>
      </c>
      <c r="M39" s="250" t="str">
        <f t="shared" si="10"/>
        <v/>
      </c>
      <c r="N39" s="386"/>
      <c r="O39" s="386"/>
      <c r="P39" s="386"/>
      <c r="Q39" s="387"/>
    </row>
    <row r="40" spans="1:17" ht="21.75" customHeight="1" x14ac:dyDescent="0.4">
      <c r="A40" s="182"/>
      <c r="B40" s="205"/>
      <c r="C40" s="249"/>
      <c r="D40" s="74"/>
      <c r="E40" s="35"/>
      <c r="F40" s="178" t="str">
        <f t="shared" si="7"/>
        <v/>
      </c>
      <c r="G40" s="61"/>
      <c r="H40" s="32"/>
      <c r="I40" s="178" t="str">
        <f t="shared" si="8"/>
        <v/>
      </c>
      <c r="J40" s="61"/>
      <c r="K40" s="32"/>
      <c r="L40" s="178" t="str">
        <f t="shared" si="9"/>
        <v/>
      </c>
      <c r="M40" s="218" t="str">
        <f t="shared" si="10"/>
        <v/>
      </c>
      <c r="N40" s="384"/>
      <c r="O40" s="384"/>
      <c r="P40" s="384"/>
      <c r="Q40" s="385"/>
    </row>
    <row r="41" spans="1:17" ht="21.75" customHeight="1" x14ac:dyDescent="0.4">
      <c r="A41" s="183"/>
      <c r="B41" s="206" t="s">
        <v>29</v>
      </c>
      <c r="C41" s="24">
        <f>SUM(C28:C30,C32:C40)</f>
        <v>0</v>
      </c>
      <c r="D41" s="351"/>
      <c r="E41" s="352"/>
      <c r="F41" s="352"/>
      <c r="G41" s="352"/>
      <c r="H41" s="352"/>
      <c r="I41" s="352"/>
      <c r="J41" s="352"/>
      <c r="K41" s="352"/>
      <c r="L41" s="352"/>
      <c r="M41" s="352"/>
      <c r="N41" s="352"/>
      <c r="O41" s="352"/>
      <c r="P41" s="352"/>
      <c r="Q41" s="353"/>
    </row>
    <row r="42" spans="1:17" ht="24" x14ac:dyDescent="0.4">
      <c r="A42" s="204"/>
      <c r="B42" s="346" t="s">
        <v>65</v>
      </c>
      <c r="C42" s="347"/>
      <c r="D42" s="347"/>
      <c r="E42" s="347"/>
      <c r="F42" s="347"/>
      <c r="G42" s="347"/>
      <c r="H42" s="347"/>
      <c r="I42" s="347"/>
      <c r="J42" s="347"/>
      <c r="K42" s="347"/>
      <c r="L42" s="347"/>
      <c r="M42" s="347"/>
      <c r="N42" s="347"/>
      <c r="O42" s="347"/>
      <c r="P42" s="347"/>
      <c r="Q42" s="348"/>
    </row>
    <row r="43" spans="1:17" ht="21.75" customHeight="1" x14ac:dyDescent="0.4">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49"/>
      <c r="O43" s="349"/>
      <c r="P43" s="349"/>
      <c r="Q43" s="350"/>
    </row>
    <row r="44" spans="1:17" ht="21.75" customHeight="1" x14ac:dyDescent="0.4">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49"/>
      <c r="O44" s="349"/>
      <c r="P44" s="349"/>
      <c r="Q44" s="350"/>
    </row>
    <row r="45" spans="1:17" ht="21.75" customHeight="1" x14ac:dyDescent="0.4">
      <c r="A45" s="182"/>
      <c r="B45" s="176"/>
      <c r="C45" s="249"/>
      <c r="D45" s="69"/>
      <c r="E45" s="38"/>
      <c r="F45" s="175" t="str">
        <f>IF(E45="","","X")</f>
        <v/>
      </c>
      <c r="G45" s="58"/>
      <c r="H45" s="39"/>
      <c r="I45" s="175" t="str">
        <f>IF(G45="","","X")</f>
        <v/>
      </c>
      <c r="J45" s="58"/>
      <c r="K45" s="39"/>
      <c r="L45" s="175" t="str">
        <f t="shared" si="11"/>
        <v/>
      </c>
      <c r="M45" s="250" t="str">
        <f t="shared" si="12"/>
        <v/>
      </c>
      <c r="N45" s="349"/>
      <c r="O45" s="349"/>
      <c r="P45" s="349"/>
      <c r="Q45" s="350"/>
    </row>
    <row r="46" spans="1:17" ht="21.75" customHeight="1" x14ac:dyDescent="0.4">
      <c r="A46" s="182"/>
      <c r="B46" s="358" t="s">
        <v>66</v>
      </c>
      <c r="C46" s="359"/>
      <c r="D46" s="359"/>
      <c r="E46" s="359"/>
      <c r="F46" s="359"/>
      <c r="G46" s="359"/>
      <c r="H46" s="359"/>
      <c r="I46" s="359"/>
      <c r="J46" s="359"/>
      <c r="K46" s="359"/>
      <c r="L46" s="359"/>
      <c r="M46" s="359"/>
      <c r="N46" s="359"/>
      <c r="O46" s="359"/>
      <c r="P46" s="359"/>
      <c r="Q46" s="360"/>
    </row>
    <row r="47" spans="1:17" ht="21.75" customHeight="1" x14ac:dyDescent="0.4">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2"/>
      <c r="O47" s="382"/>
      <c r="P47" s="382"/>
      <c r="Q47" s="383"/>
    </row>
    <row r="48" spans="1:17" ht="21.75" customHeight="1" x14ac:dyDescent="0.4">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6"/>
      <c r="O48" s="386"/>
      <c r="P48" s="386"/>
      <c r="Q48" s="387"/>
    </row>
    <row r="49" spans="1:17" ht="21.75" customHeight="1" x14ac:dyDescent="0.4">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4"/>
      <c r="O49" s="384"/>
      <c r="P49" s="384"/>
      <c r="Q49" s="385"/>
    </row>
    <row r="50" spans="1:17" ht="21.75" customHeight="1" x14ac:dyDescent="0.4">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6"/>
      <c r="O50" s="386"/>
      <c r="P50" s="386"/>
      <c r="Q50" s="387"/>
    </row>
    <row r="51" spans="1:17" ht="21.75" customHeight="1" x14ac:dyDescent="0.4">
      <c r="A51" s="182"/>
      <c r="B51" s="176"/>
      <c r="C51" s="248"/>
      <c r="D51" s="70"/>
      <c r="E51" s="30"/>
      <c r="F51" s="175" t="str">
        <f t="shared" si="17"/>
        <v/>
      </c>
      <c r="G51" s="60"/>
      <c r="H51" s="31"/>
      <c r="I51" s="175" t="str">
        <f t="shared" si="18"/>
        <v/>
      </c>
      <c r="J51" s="60"/>
      <c r="K51" s="31"/>
      <c r="L51" s="175" t="str">
        <f t="shared" si="15"/>
        <v/>
      </c>
      <c r="M51" s="250" t="str">
        <f t="shared" si="16"/>
        <v/>
      </c>
      <c r="N51" s="386"/>
      <c r="O51" s="386"/>
      <c r="P51" s="386"/>
      <c r="Q51" s="387"/>
    </row>
    <row r="52" spans="1:17" ht="21.75" customHeight="1" x14ac:dyDescent="0.4">
      <c r="A52" s="182"/>
      <c r="B52" s="205"/>
      <c r="C52" s="249"/>
      <c r="D52" s="72"/>
      <c r="E52" s="35"/>
      <c r="F52" s="178" t="str">
        <f t="shared" si="17"/>
        <v/>
      </c>
      <c r="G52" s="61"/>
      <c r="H52" s="32"/>
      <c r="I52" s="178" t="str">
        <f t="shared" si="18"/>
        <v/>
      </c>
      <c r="J52" s="61"/>
      <c r="K52" s="32"/>
      <c r="L52" s="178" t="str">
        <f t="shared" si="15"/>
        <v/>
      </c>
      <c r="M52" s="218" t="str">
        <f t="shared" si="16"/>
        <v/>
      </c>
      <c r="N52" s="384"/>
      <c r="O52" s="384"/>
      <c r="P52" s="384"/>
      <c r="Q52" s="385"/>
    </row>
    <row r="53" spans="1:17" ht="21.75" customHeight="1" x14ac:dyDescent="0.4">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6"/>
      <c r="O53" s="386"/>
      <c r="P53" s="386"/>
      <c r="Q53" s="387"/>
    </row>
    <row r="54" spans="1:17" ht="21.75" customHeight="1" x14ac:dyDescent="0.4">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6"/>
      <c r="O54" s="386"/>
      <c r="P54" s="386"/>
      <c r="Q54" s="387"/>
    </row>
    <row r="55" spans="1:17" ht="21.75" customHeight="1" x14ac:dyDescent="0.4">
      <c r="A55" s="182"/>
      <c r="B55" s="205"/>
      <c r="C55" s="249"/>
      <c r="D55" s="74"/>
      <c r="E55" s="35"/>
      <c r="F55" s="178" t="str">
        <f t="shared" si="19"/>
        <v/>
      </c>
      <c r="G55" s="61"/>
      <c r="H55" s="32"/>
      <c r="I55" s="178" t="str">
        <f t="shared" si="20"/>
        <v/>
      </c>
      <c r="J55" s="61"/>
      <c r="K55" s="32"/>
      <c r="L55" s="178" t="str">
        <f t="shared" si="15"/>
        <v/>
      </c>
      <c r="M55" s="218" t="str">
        <f t="shared" si="16"/>
        <v/>
      </c>
      <c r="N55" s="384"/>
      <c r="O55" s="384"/>
      <c r="P55" s="384"/>
      <c r="Q55" s="385"/>
    </row>
    <row r="56" spans="1:17" ht="21.75" customHeight="1" x14ac:dyDescent="0.4">
      <c r="A56" s="183"/>
      <c r="B56" s="206" t="s">
        <v>30</v>
      </c>
      <c r="C56" s="24">
        <f>SUM(C43:C45,C47:C55)</f>
        <v>0</v>
      </c>
      <c r="D56" s="351"/>
      <c r="E56" s="352"/>
      <c r="F56" s="352"/>
      <c r="G56" s="352"/>
      <c r="H56" s="352"/>
      <c r="I56" s="352"/>
      <c r="J56" s="352"/>
      <c r="K56" s="352"/>
      <c r="L56" s="352"/>
      <c r="M56" s="352"/>
      <c r="N56" s="352"/>
      <c r="O56" s="352"/>
      <c r="P56" s="352"/>
      <c r="Q56" s="353"/>
    </row>
    <row r="57" spans="1:17" ht="21.75" customHeight="1" x14ac:dyDescent="0.4">
      <c r="A57" s="204"/>
      <c r="B57" s="346" t="s">
        <v>65</v>
      </c>
      <c r="C57" s="347"/>
      <c r="D57" s="347"/>
      <c r="E57" s="347"/>
      <c r="F57" s="347"/>
      <c r="G57" s="347"/>
      <c r="H57" s="347"/>
      <c r="I57" s="347"/>
      <c r="J57" s="347"/>
      <c r="K57" s="347"/>
      <c r="L57" s="347"/>
      <c r="M57" s="347"/>
      <c r="N57" s="347"/>
      <c r="O57" s="347"/>
      <c r="P57" s="347"/>
      <c r="Q57" s="348"/>
    </row>
    <row r="58" spans="1:17" ht="21.75" customHeight="1" x14ac:dyDescent="0.4">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49"/>
      <c r="O58" s="349"/>
      <c r="P58" s="349"/>
      <c r="Q58" s="350"/>
    </row>
    <row r="59" spans="1:17" ht="21.75" customHeight="1" x14ac:dyDescent="0.4">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49"/>
      <c r="O59" s="349"/>
      <c r="P59" s="349"/>
      <c r="Q59" s="350"/>
    </row>
    <row r="60" spans="1:17" ht="21.75" customHeight="1" x14ac:dyDescent="0.4">
      <c r="A60" s="182"/>
      <c r="B60" s="176"/>
      <c r="C60" s="249"/>
      <c r="D60" s="69"/>
      <c r="E60" s="38"/>
      <c r="F60" s="175" t="str">
        <f>IF(E60="","","X")</f>
        <v/>
      </c>
      <c r="G60" s="58"/>
      <c r="H60" s="39"/>
      <c r="I60" s="175" t="str">
        <f>IF(G60="","","X")</f>
        <v/>
      </c>
      <c r="J60" s="58"/>
      <c r="K60" s="39"/>
      <c r="L60" s="175" t="str">
        <f t="shared" si="21"/>
        <v/>
      </c>
      <c r="M60" s="250" t="str">
        <f t="shared" si="22"/>
        <v/>
      </c>
      <c r="N60" s="349"/>
      <c r="O60" s="349"/>
      <c r="P60" s="349"/>
      <c r="Q60" s="350"/>
    </row>
    <row r="61" spans="1:17" ht="21.75" customHeight="1" x14ac:dyDescent="0.4">
      <c r="A61" s="182"/>
      <c r="B61" s="358" t="s">
        <v>66</v>
      </c>
      <c r="C61" s="359"/>
      <c r="D61" s="359"/>
      <c r="E61" s="359"/>
      <c r="F61" s="359"/>
      <c r="G61" s="359"/>
      <c r="H61" s="359"/>
      <c r="I61" s="359"/>
      <c r="J61" s="359"/>
      <c r="K61" s="359"/>
      <c r="L61" s="359"/>
      <c r="M61" s="359"/>
      <c r="N61" s="359"/>
      <c r="O61" s="359"/>
      <c r="P61" s="359"/>
      <c r="Q61" s="360"/>
    </row>
    <row r="62" spans="1:17" ht="21.75" customHeight="1" x14ac:dyDescent="0.4">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2"/>
      <c r="O62" s="382"/>
      <c r="P62" s="382"/>
      <c r="Q62" s="383"/>
    </row>
    <row r="63" spans="1:17" ht="21.75" customHeight="1" x14ac:dyDescent="0.4">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6"/>
      <c r="O63" s="386"/>
      <c r="P63" s="386"/>
      <c r="Q63" s="387"/>
    </row>
    <row r="64" spans="1:17" ht="21.75" customHeight="1" x14ac:dyDescent="0.4">
      <c r="A64" s="182"/>
      <c r="B64" s="176"/>
      <c r="C64" s="248"/>
      <c r="D64" s="70"/>
      <c r="E64" s="30"/>
      <c r="F64" s="178" t="str">
        <f t="shared" si="23"/>
        <v/>
      </c>
      <c r="G64" s="61"/>
      <c r="H64" s="32"/>
      <c r="I64" s="178" t="str">
        <f t="shared" si="24"/>
        <v/>
      </c>
      <c r="J64" s="61"/>
      <c r="K64" s="32"/>
      <c r="L64" s="178" t="str">
        <f t="shared" si="25"/>
        <v/>
      </c>
      <c r="M64" s="218" t="str">
        <f t="shared" si="26"/>
        <v/>
      </c>
      <c r="N64" s="384"/>
      <c r="O64" s="384"/>
      <c r="P64" s="384"/>
      <c r="Q64" s="385"/>
    </row>
    <row r="65" spans="1:17" ht="21.75" customHeight="1" x14ac:dyDescent="0.4">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6"/>
      <c r="O65" s="386"/>
      <c r="P65" s="386"/>
      <c r="Q65" s="387"/>
    </row>
    <row r="66" spans="1:17" ht="21.75" customHeight="1" x14ac:dyDescent="0.4">
      <c r="A66" s="182"/>
      <c r="B66" s="176"/>
      <c r="C66" s="248"/>
      <c r="D66" s="70"/>
      <c r="E66" s="30"/>
      <c r="F66" s="175" t="str">
        <f t="shared" si="27"/>
        <v/>
      </c>
      <c r="G66" s="60"/>
      <c r="H66" s="31"/>
      <c r="I66" s="175" t="str">
        <f t="shared" si="28"/>
        <v/>
      </c>
      <c r="J66" s="60"/>
      <c r="K66" s="31"/>
      <c r="L66" s="175" t="str">
        <f t="shared" si="25"/>
        <v/>
      </c>
      <c r="M66" s="250" t="str">
        <f t="shared" si="26"/>
        <v/>
      </c>
      <c r="N66" s="386"/>
      <c r="O66" s="386"/>
      <c r="P66" s="386"/>
      <c r="Q66" s="387"/>
    </row>
    <row r="67" spans="1:17" ht="21.75" customHeight="1" x14ac:dyDescent="0.4">
      <c r="A67" s="182"/>
      <c r="B67" s="205"/>
      <c r="C67" s="249"/>
      <c r="D67" s="72"/>
      <c r="E67" s="35"/>
      <c r="F67" s="178" t="str">
        <f t="shared" si="27"/>
        <v/>
      </c>
      <c r="G67" s="61"/>
      <c r="H67" s="32"/>
      <c r="I67" s="178" t="str">
        <f t="shared" si="28"/>
        <v/>
      </c>
      <c r="J67" s="61"/>
      <c r="K67" s="32"/>
      <c r="L67" s="178" t="str">
        <f t="shared" si="25"/>
        <v/>
      </c>
      <c r="M67" s="218" t="str">
        <f t="shared" si="26"/>
        <v/>
      </c>
      <c r="N67" s="384"/>
      <c r="O67" s="384"/>
      <c r="P67" s="384"/>
      <c r="Q67" s="385"/>
    </row>
    <row r="68" spans="1:17" ht="21.75" customHeight="1" x14ac:dyDescent="0.4">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6"/>
      <c r="O68" s="386"/>
      <c r="P68" s="386"/>
      <c r="Q68" s="387"/>
    </row>
    <row r="69" spans="1:17" ht="21.75" customHeight="1" x14ac:dyDescent="0.4">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6"/>
      <c r="O69" s="386"/>
      <c r="P69" s="386"/>
      <c r="Q69" s="387"/>
    </row>
    <row r="70" spans="1:17" ht="21.75" customHeight="1" x14ac:dyDescent="0.4">
      <c r="A70" s="182"/>
      <c r="B70" s="205"/>
      <c r="C70" s="249"/>
      <c r="D70" s="74"/>
      <c r="E70" s="35"/>
      <c r="F70" s="178" t="str">
        <f t="shared" si="29"/>
        <v/>
      </c>
      <c r="G70" s="61"/>
      <c r="H70" s="32"/>
      <c r="I70" s="178" t="str">
        <f t="shared" si="30"/>
        <v/>
      </c>
      <c r="J70" s="61"/>
      <c r="K70" s="32"/>
      <c r="L70" s="178" t="str">
        <f t="shared" si="25"/>
        <v/>
      </c>
      <c r="M70" s="218" t="str">
        <f t="shared" si="26"/>
        <v/>
      </c>
      <c r="N70" s="384"/>
      <c r="O70" s="384"/>
      <c r="P70" s="384"/>
      <c r="Q70" s="385"/>
    </row>
    <row r="71" spans="1:17" ht="21.75" customHeight="1" x14ac:dyDescent="0.4">
      <c r="A71" s="183"/>
      <c r="B71" s="206" t="s">
        <v>31</v>
      </c>
      <c r="C71" s="24">
        <f>SUM(C58:C60,C62:C70)</f>
        <v>0</v>
      </c>
      <c r="D71" s="351"/>
      <c r="E71" s="352"/>
      <c r="F71" s="352"/>
      <c r="G71" s="352"/>
      <c r="H71" s="352"/>
      <c r="I71" s="352"/>
      <c r="J71" s="352"/>
      <c r="K71" s="352"/>
      <c r="L71" s="352"/>
      <c r="M71" s="352"/>
      <c r="N71" s="352"/>
      <c r="O71" s="352"/>
      <c r="P71" s="352"/>
      <c r="Q71" s="353"/>
    </row>
    <row r="72" spans="1:17" ht="35.1" customHeight="1" x14ac:dyDescent="0.4">
      <c r="A72" s="381" t="s">
        <v>55</v>
      </c>
      <c r="B72" s="381"/>
      <c r="C72" s="7">
        <f>SUM(C26,C41,C56,C71)</f>
        <v>0</v>
      </c>
      <c r="D72" s="351"/>
      <c r="E72" s="352"/>
      <c r="F72" s="352"/>
      <c r="G72" s="352"/>
      <c r="H72" s="352"/>
      <c r="I72" s="352"/>
      <c r="J72" s="352"/>
      <c r="K72" s="352"/>
      <c r="L72" s="352"/>
      <c r="M72" s="352"/>
      <c r="N72" s="352"/>
      <c r="O72" s="352"/>
      <c r="P72" s="352"/>
      <c r="Q72" s="353"/>
    </row>
    <row r="73" spans="1:17" ht="24" x14ac:dyDescent="0.4">
      <c r="B73" s="184" t="s">
        <v>56</v>
      </c>
    </row>
    <row r="74" spans="1:17" ht="24" x14ac:dyDescent="0.4">
      <c r="B74" s="185" t="s">
        <v>225</v>
      </c>
    </row>
    <row r="75" spans="1:17" ht="24" x14ac:dyDescent="0.4">
      <c r="B75" s="184" t="s">
        <v>67</v>
      </c>
    </row>
  </sheetData>
  <sheetProtection formatCells="0" formatColumns="0" formatRows="0" insertColumns="0" insertRows="0" deleteRows="0"/>
  <mergeCells count="87">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 ref="N50:Q50"/>
    <mergeCell ref="B57:Q57"/>
    <mergeCell ref="N58:Q58"/>
    <mergeCell ref="N59:Q59"/>
    <mergeCell ref="N55:Q55"/>
    <mergeCell ref="N51:Q51"/>
    <mergeCell ref="N52:Q52"/>
    <mergeCell ref="N53:Q53"/>
    <mergeCell ref="N54:Q54"/>
    <mergeCell ref="N69:Q69"/>
    <mergeCell ref="N70:Q70"/>
    <mergeCell ref="N60:Q60"/>
    <mergeCell ref="N62:Q62"/>
    <mergeCell ref="N63:Q63"/>
    <mergeCell ref="N64:Q64"/>
    <mergeCell ref="N65:Q65"/>
    <mergeCell ref="N66:Q66"/>
    <mergeCell ref="N67:Q67"/>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5"/>
  <sheetViews>
    <sheetView view="pageBreakPreview" zoomScale="60" zoomScaleNormal="55" zoomScalePageLayoutView="70" workbookViewId="0">
      <selection activeCell="B22" sqref="B22"/>
    </sheetView>
  </sheetViews>
  <sheetFormatPr defaultColWidth="9" defaultRowHeight="18" x14ac:dyDescent="0.4"/>
  <cols>
    <col min="1" max="1" width="2" style="110" customWidth="1"/>
    <col min="2" max="4" width="17.625" style="110" customWidth="1"/>
    <col min="5" max="5" width="13.125" style="110" customWidth="1"/>
    <col min="6" max="6" width="3.5" style="110" customWidth="1"/>
    <col min="7" max="8" width="13.125" style="110" customWidth="1"/>
    <col min="9" max="9" width="3.5" style="110" customWidth="1"/>
    <col min="10" max="11" width="13.125" style="110" customWidth="1"/>
    <col min="12" max="12" width="3.5" style="110" customWidth="1"/>
    <col min="13" max="14" width="13.125" style="110" customWidth="1"/>
    <col min="15" max="15" width="3.5" style="110" customWidth="1"/>
    <col min="16" max="16" width="13.125" style="110" customWidth="1"/>
    <col min="17" max="17" width="28.125" style="110" customWidth="1"/>
    <col min="18" max="16384" width="9" style="110"/>
  </cols>
  <sheetData>
    <row r="1" spans="1:17" ht="30" x14ac:dyDescent="0.4">
      <c r="A1" s="390" t="s">
        <v>221</v>
      </c>
      <c r="B1" s="390"/>
      <c r="C1" s="390"/>
      <c r="D1" s="390"/>
      <c r="E1" s="390"/>
      <c r="F1" s="390"/>
      <c r="G1" s="390"/>
      <c r="H1" s="390"/>
      <c r="I1" s="390"/>
      <c r="J1" s="390"/>
      <c r="K1" s="390"/>
      <c r="L1" s="390"/>
      <c r="M1" s="390"/>
      <c r="N1" s="132"/>
      <c r="O1" s="132"/>
      <c r="P1" s="132"/>
      <c r="Q1" s="132"/>
    </row>
    <row r="2" spans="1:17" ht="24" x14ac:dyDescent="0.4">
      <c r="A2" s="186"/>
      <c r="B2" s="168"/>
      <c r="C2" s="168"/>
      <c r="D2" s="169"/>
      <c r="E2" s="170"/>
      <c r="F2" s="170"/>
      <c r="G2" s="171"/>
      <c r="H2" s="172"/>
      <c r="I2" s="171"/>
      <c r="J2" s="173"/>
      <c r="K2" s="173"/>
      <c r="L2" s="174"/>
      <c r="M2" s="173"/>
      <c r="N2" s="132"/>
      <c r="O2" s="132"/>
      <c r="P2" s="132"/>
      <c r="Q2" s="132"/>
    </row>
    <row r="3" spans="1:17" s="162" customFormat="1" ht="29.25" customHeight="1" x14ac:dyDescent="0.4">
      <c r="A3" s="189" t="s">
        <v>68</v>
      </c>
      <c r="B3" s="190"/>
      <c r="C3" s="190"/>
      <c r="D3" s="190"/>
      <c r="E3" s="191"/>
      <c r="F3" s="191"/>
      <c r="G3" s="192"/>
      <c r="H3" s="193"/>
      <c r="I3" s="192"/>
      <c r="J3" s="194"/>
      <c r="K3" s="194"/>
      <c r="L3" s="195"/>
      <c r="M3" s="194"/>
      <c r="N3" s="163"/>
      <c r="O3" s="163"/>
      <c r="P3" s="163"/>
      <c r="Q3" s="163"/>
    </row>
    <row r="4" spans="1:17" ht="54" customHeight="1" x14ac:dyDescent="0.4">
      <c r="A4" s="394"/>
      <c r="B4" s="394"/>
      <c r="C4" s="394"/>
      <c r="D4" s="394"/>
      <c r="E4" s="395" t="s">
        <v>7</v>
      </c>
      <c r="F4" s="395"/>
      <c r="G4" s="395"/>
      <c r="H4" s="395" t="s">
        <v>8</v>
      </c>
      <c r="I4" s="395"/>
      <c r="J4" s="395"/>
      <c r="K4" s="395" t="s">
        <v>9</v>
      </c>
      <c r="L4" s="395"/>
      <c r="M4" s="395"/>
      <c r="N4" s="391" t="s">
        <v>10</v>
      </c>
      <c r="O4" s="392"/>
      <c r="P4" s="393"/>
      <c r="Q4" s="107" t="s">
        <v>43</v>
      </c>
    </row>
    <row r="5" spans="1:17" ht="47.25" customHeight="1" x14ac:dyDescent="0.4">
      <c r="A5" s="396" t="s">
        <v>69</v>
      </c>
      <c r="B5" s="396"/>
      <c r="C5" s="396"/>
      <c r="D5" s="396"/>
      <c r="E5" s="362">
        <f>C26</f>
        <v>0</v>
      </c>
      <c r="F5" s="362"/>
      <c r="G5" s="362"/>
      <c r="H5" s="362">
        <f>C41</f>
        <v>0</v>
      </c>
      <c r="I5" s="362"/>
      <c r="J5" s="362"/>
      <c r="K5" s="362">
        <f>C56</f>
        <v>0</v>
      </c>
      <c r="L5" s="362"/>
      <c r="M5" s="362"/>
      <c r="N5" s="378">
        <f>C71</f>
        <v>0</v>
      </c>
      <c r="O5" s="379"/>
      <c r="P5" s="380"/>
      <c r="Q5" s="3">
        <f>SUM(E5:P5)</f>
        <v>0</v>
      </c>
    </row>
    <row r="6" spans="1:17" ht="39.950000000000003" customHeight="1" x14ac:dyDescent="0.4">
      <c r="A6" s="416" t="s">
        <v>70</v>
      </c>
      <c r="B6" s="416"/>
      <c r="C6" s="416"/>
      <c r="D6" s="416"/>
      <c r="E6" s="401" t="e">
        <f>E5/'① 調達の内訳'!C14</f>
        <v>#DIV/0!</v>
      </c>
      <c r="F6" s="402"/>
      <c r="G6" s="403"/>
      <c r="H6" s="402" t="e">
        <f>H5/'① 調達の内訳'!D14</f>
        <v>#DIV/0!</v>
      </c>
      <c r="I6" s="402"/>
      <c r="J6" s="403"/>
      <c r="K6" s="404" t="e">
        <f>K5/'① 調達の内訳'!E14</f>
        <v>#DIV/0!</v>
      </c>
      <c r="L6" s="404"/>
      <c r="M6" s="404"/>
      <c r="N6" s="401" t="e">
        <f>N5/'① 調達の内訳'!F14</f>
        <v>#DIV/0!</v>
      </c>
      <c r="O6" s="402"/>
      <c r="P6" s="403"/>
      <c r="Q6" s="246" t="e">
        <f>Q5/'① 調達の内訳'!G14</f>
        <v>#DIV/0!</v>
      </c>
    </row>
    <row r="7" spans="1:17" s="233" customFormat="1" ht="39.950000000000003" customHeight="1" x14ac:dyDescent="0.4">
      <c r="A7" s="405" t="s">
        <v>223</v>
      </c>
      <c r="B7" s="406"/>
      <c r="C7" s="406"/>
      <c r="D7" s="407"/>
      <c r="E7" s="362">
        <f>ROUND(SUM(C13:C15),0)</f>
        <v>0</v>
      </c>
      <c r="F7" s="362"/>
      <c r="G7" s="362"/>
      <c r="H7" s="362">
        <f>ROUND(SUM(C28:C30),0)</f>
        <v>0</v>
      </c>
      <c r="I7" s="362"/>
      <c r="J7" s="362"/>
      <c r="K7" s="362">
        <f>ROUND(SUM(C43:C45),0)</f>
        <v>0</v>
      </c>
      <c r="L7" s="362"/>
      <c r="M7" s="362"/>
      <c r="N7" s="362">
        <f>ROUND(SUM(C58:C60),0)</f>
        <v>0</v>
      </c>
      <c r="O7" s="362"/>
      <c r="P7" s="362"/>
      <c r="Q7" s="3">
        <f>ROUND(SUM(E7:P7),0)</f>
        <v>0</v>
      </c>
    </row>
    <row r="8" spans="1:17" ht="24" x14ac:dyDescent="0.4">
      <c r="A8" s="196"/>
      <c r="B8" s="124"/>
      <c r="C8" s="124"/>
      <c r="D8" s="158"/>
      <c r="E8" s="159"/>
      <c r="F8" s="159"/>
      <c r="G8" s="160"/>
      <c r="H8" s="112"/>
      <c r="I8" s="160"/>
      <c r="J8" s="113"/>
      <c r="K8" s="113"/>
      <c r="L8" s="114"/>
      <c r="M8" s="113"/>
    </row>
    <row r="9" spans="1:17" s="203" customFormat="1" ht="39.950000000000003" customHeight="1" x14ac:dyDescent="0.4">
      <c r="A9" s="194" t="s">
        <v>71</v>
      </c>
      <c r="B9" s="197"/>
      <c r="C9" s="197"/>
      <c r="D9" s="198"/>
      <c r="E9" s="207"/>
      <c r="F9" s="207"/>
      <c r="G9" s="208"/>
      <c r="H9" s="209"/>
      <c r="I9" s="208"/>
      <c r="J9" s="210"/>
      <c r="K9" s="210"/>
      <c r="L9" s="211"/>
      <c r="M9" s="210"/>
    </row>
    <row r="10" spans="1:17" s="118" customFormat="1" ht="24" x14ac:dyDescent="0.4">
      <c r="A10" s="343" t="s">
        <v>45</v>
      </c>
      <c r="B10" s="364"/>
      <c r="C10" s="376" t="s">
        <v>46</v>
      </c>
      <c r="D10" s="371" t="s">
        <v>47</v>
      </c>
      <c r="E10" s="371"/>
      <c r="F10" s="371"/>
      <c r="G10" s="371"/>
      <c r="H10" s="371"/>
      <c r="I10" s="371"/>
      <c r="J10" s="371"/>
      <c r="K10" s="371"/>
      <c r="L10" s="371"/>
      <c r="M10" s="371"/>
      <c r="N10" s="371"/>
      <c r="O10" s="371"/>
      <c r="P10" s="371"/>
      <c r="Q10" s="371"/>
    </row>
    <row r="11" spans="1:17" s="118" customFormat="1" ht="24" x14ac:dyDescent="0.4">
      <c r="A11" s="412"/>
      <c r="B11" s="389"/>
      <c r="C11" s="377"/>
      <c r="D11" s="247" t="s">
        <v>48</v>
      </c>
      <c r="E11" s="66" t="s">
        <v>49</v>
      </c>
      <c r="F11" s="19" t="s">
        <v>50</v>
      </c>
      <c r="G11" s="66" t="s">
        <v>51</v>
      </c>
      <c r="H11" s="66" t="s">
        <v>52</v>
      </c>
      <c r="I11" s="19" t="s">
        <v>50</v>
      </c>
      <c r="J11" s="66" t="s">
        <v>51</v>
      </c>
      <c r="K11" s="66" t="s">
        <v>52</v>
      </c>
      <c r="L11" s="14" t="s">
        <v>63</v>
      </c>
      <c r="M11" s="243" t="s">
        <v>54</v>
      </c>
      <c r="N11" s="371" t="s">
        <v>64</v>
      </c>
      <c r="O11" s="371"/>
      <c r="P11" s="371"/>
      <c r="Q11" s="371"/>
    </row>
    <row r="12" spans="1:17" s="233" customFormat="1" ht="21.6" customHeight="1" x14ac:dyDescent="0.4">
      <c r="A12" s="268"/>
      <c r="B12" s="269" t="s">
        <v>222</v>
      </c>
      <c r="C12" s="270"/>
      <c r="D12" s="271"/>
      <c r="E12" s="272"/>
      <c r="F12" s="273"/>
      <c r="G12" s="274"/>
      <c r="H12" s="273"/>
      <c r="I12" s="273"/>
      <c r="J12" s="275"/>
      <c r="K12" s="273"/>
      <c r="L12" s="273"/>
      <c r="M12" s="272"/>
      <c r="N12" s="276"/>
      <c r="O12" s="276"/>
      <c r="P12" s="276"/>
      <c r="Q12" s="277"/>
    </row>
    <row r="13" spans="1:17" s="233" customFormat="1" ht="22.5" customHeight="1" x14ac:dyDescent="0.4">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397"/>
      <c r="O13" s="397"/>
      <c r="P13" s="397"/>
      <c r="Q13" s="398"/>
    </row>
    <row r="14" spans="1:17" s="233" customFormat="1" ht="22.5" customHeight="1" x14ac:dyDescent="0.4">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
      <c r="A15" s="268"/>
      <c r="B15" s="284"/>
      <c r="C15" s="279"/>
      <c r="D15" s="280"/>
      <c r="E15" s="297"/>
      <c r="F15" s="291" t="str">
        <f t="shared" si="0"/>
        <v/>
      </c>
      <c r="G15" s="292"/>
      <c r="H15" s="293"/>
      <c r="I15" s="291" t="str">
        <f t="shared" si="1"/>
        <v/>
      </c>
      <c r="J15" s="292"/>
      <c r="K15" s="293"/>
      <c r="L15" s="291" t="str">
        <f t="shared" si="2"/>
        <v/>
      </c>
      <c r="M15" s="294" t="str">
        <f t="shared" si="3"/>
        <v/>
      </c>
      <c r="N15" s="399"/>
      <c r="O15" s="399"/>
      <c r="P15" s="399"/>
      <c r="Q15" s="400"/>
    </row>
    <row r="16" spans="1:17" s="233" customFormat="1" ht="21.75" customHeight="1" x14ac:dyDescent="0.4">
      <c r="A16" s="268"/>
      <c r="B16" s="266" t="s">
        <v>66</v>
      </c>
      <c r="C16" s="298"/>
      <c r="D16" s="299"/>
      <c r="E16" s="300"/>
      <c r="F16" s="32"/>
      <c r="G16" s="61"/>
      <c r="H16" s="32"/>
      <c r="I16" s="32"/>
      <c r="J16" s="301"/>
      <c r="K16" s="32"/>
      <c r="L16" s="32"/>
      <c r="M16" s="300"/>
      <c r="N16" s="302"/>
      <c r="O16" s="302"/>
      <c r="P16" s="302"/>
      <c r="Q16" s="303"/>
    </row>
    <row r="17" spans="1:17" s="118" customFormat="1" ht="21.75" customHeight="1" x14ac:dyDescent="0.4">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2"/>
      <c r="O17" s="382"/>
      <c r="P17" s="382"/>
      <c r="Q17" s="383"/>
    </row>
    <row r="18" spans="1:17" s="118" customFormat="1" ht="22.5" customHeight="1" x14ac:dyDescent="0.4">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6"/>
      <c r="O18" s="386"/>
      <c r="P18" s="386"/>
      <c r="Q18" s="387"/>
    </row>
    <row r="19" spans="1:17" s="118" customFormat="1" ht="22.5" customHeight="1" x14ac:dyDescent="0.4">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4"/>
      <c r="O19" s="384"/>
      <c r="P19" s="384"/>
      <c r="Q19" s="385"/>
    </row>
    <row r="20" spans="1:17" s="118" customFormat="1" ht="22.5" customHeight="1" x14ac:dyDescent="0.4">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6"/>
      <c r="O20" s="386"/>
      <c r="P20" s="386"/>
      <c r="Q20" s="387"/>
    </row>
    <row r="21" spans="1:17" s="118" customFormat="1" ht="22.5" customHeight="1" x14ac:dyDescent="0.4">
      <c r="A21" s="182"/>
      <c r="B21" s="176"/>
      <c r="C21" s="253"/>
      <c r="D21" s="213"/>
      <c r="E21" s="30"/>
      <c r="F21" s="175" t="str">
        <f t="shared" si="4"/>
        <v/>
      </c>
      <c r="G21" s="60"/>
      <c r="H21" s="31"/>
      <c r="I21" s="175" t="str">
        <f t="shared" si="5"/>
        <v/>
      </c>
      <c r="J21" s="60"/>
      <c r="K21" s="31"/>
      <c r="L21" s="175" t="str">
        <f t="shared" si="6"/>
        <v/>
      </c>
      <c r="M21" s="250" t="str">
        <f t="shared" si="7"/>
        <v/>
      </c>
      <c r="N21" s="386"/>
      <c r="O21" s="386"/>
      <c r="P21" s="386"/>
      <c r="Q21" s="387"/>
    </row>
    <row r="22" spans="1:17" s="118" customFormat="1" ht="22.5" customHeight="1" x14ac:dyDescent="0.4">
      <c r="A22" s="182"/>
      <c r="B22" s="205"/>
      <c r="C22" s="254"/>
      <c r="D22" s="215"/>
      <c r="E22" s="35"/>
      <c r="F22" s="178" t="str">
        <f t="shared" si="4"/>
        <v/>
      </c>
      <c r="G22" s="61"/>
      <c r="H22" s="32"/>
      <c r="I22" s="178" t="str">
        <f t="shared" si="5"/>
        <v/>
      </c>
      <c r="J22" s="61"/>
      <c r="K22" s="32"/>
      <c r="L22" s="178" t="str">
        <f t="shared" si="6"/>
        <v/>
      </c>
      <c r="M22" s="218" t="str">
        <f t="shared" si="7"/>
        <v/>
      </c>
      <c r="N22" s="384"/>
      <c r="O22" s="384"/>
      <c r="P22" s="384"/>
      <c r="Q22" s="385"/>
    </row>
    <row r="23" spans="1:17" s="118" customFormat="1" ht="22.5" customHeight="1" x14ac:dyDescent="0.4">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6"/>
      <c r="O23" s="386"/>
      <c r="P23" s="386"/>
      <c r="Q23" s="387"/>
    </row>
    <row r="24" spans="1:17" s="118" customFormat="1" ht="22.5" customHeight="1" x14ac:dyDescent="0.4">
      <c r="A24" s="182"/>
      <c r="B24" s="176"/>
      <c r="C24" s="253"/>
      <c r="D24" s="216"/>
      <c r="E24" s="30"/>
      <c r="F24" s="175" t="str">
        <f t="shared" si="4"/>
        <v/>
      </c>
      <c r="G24" s="60"/>
      <c r="H24" s="31"/>
      <c r="I24" s="175" t="str">
        <f t="shared" si="5"/>
        <v/>
      </c>
      <c r="J24" s="60"/>
      <c r="K24" s="31"/>
      <c r="L24" s="175" t="str">
        <f t="shared" si="6"/>
        <v/>
      </c>
      <c r="M24" s="250" t="str">
        <f t="shared" si="7"/>
        <v/>
      </c>
      <c r="N24" s="386"/>
      <c r="O24" s="386"/>
      <c r="P24" s="386"/>
      <c r="Q24" s="387"/>
    </row>
    <row r="25" spans="1:17" s="118" customFormat="1" ht="22.5" customHeight="1" x14ac:dyDescent="0.4">
      <c r="A25" s="182"/>
      <c r="B25" s="205"/>
      <c r="C25" s="254"/>
      <c r="D25" s="217"/>
      <c r="E25" s="35"/>
      <c r="F25" s="178" t="str">
        <f t="shared" si="4"/>
        <v/>
      </c>
      <c r="G25" s="61"/>
      <c r="H25" s="32"/>
      <c r="I25" s="178" t="str">
        <f t="shared" si="5"/>
        <v/>
      </c>
      <c r="J25" s="61"/>
      <c r="K25" s="32"/>
      <c r="L25" s="178" t="str">
        <f t="shared" si="6"/>
        <v/>
      </c>
      <c r="M25" s="218" t="str">
        <f t="shared" si="7"/>
        <v/>
      </c>
      <c r="N25" s="384"/>
      <c r="O25" s="384"/>
      <c r="P25" s="384"/>
      <c r="Q25" s="385"/>
    </row>
    <row r="26" spans="1:17" s="118" customFormat="1" ht="22.5" customHeight="1" x14ac:dyDescent="0.4">
      <c r="A26" s="183"/>
      <c r="B26" s="206" t="s">
        <v>28</v>
      </c>
      <c r="C26" s="218">
        <f>SUM(C13:C25)</f>
        <v>0</v>
      </c>
      <c r="D26" s="351"/>
      <c r="E26" s="352"/>
      <c r="F26" s="352"/>
      <c r="G26" s="352"/>
      <c r="H26" s="352"/>
      <c r="I26" s="352"/>
      <c r="J26" s="352"/>
      <c r="K26" s="352"/>
      <c r="L26" s="352"/>
      <c r="M26" s="352"/>
      <c r="N26" s="352"/>
      <c r="O26" s="352"/>
      <c r="P26" s="352"/>
      <c r="Q26" s="353"/>
    </row>
    <row r="27" spans="1:17" s="233" customFormat="1" ht="21.6" customHeight="1" x14ac:dyDescent="0.4">
      <c r="A27" s="268"/>
      <c r="B27" s="269" t="s">
        <v>222</v>
      </c>
      <c r="C27" s="270"/>
      <c r="D27" s="271"/>
      <c r="E27" s="272"/>
      <c r="F27" s="273"/>
      <c r="G27" s="274"/>
      <c r="H27" s="273"/>
      <c r="I27" s="273"/>
      <c r="J27" s="275"/>
      <c r="K27" s="273"/>
      <c r="L27" s="273"/>
      <c r="M27" s="272"/>
      <c r="N27" s="276"/>
      <c r="O27" s="276"/>
      <c r="P27" s="276"/>
      <c r="Q27" s="277"/>
    </row>
    <row r="28" spans="1:17" s="233" customFormat="1" ht="22.5" customHeight="1" x14ac:dyDescent="0.4">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397"/>
      <c r="O28" s="397"/>
      <c r="P28" s="397"/>
      <c r="Q28" s="398"/>
    </row>
    <row r="29" spans="1:17" s="233" customFormat="1" ht="22.5" customHeight="1" x14ac:dyDescent="0.4">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
      <c r="A30" s="268"/>
      <c r="B30" s="284"/>
      <c r="C30" s="279"/>
      <c r="D30" s="280"/>
      <c r="E30" s="297"/>
      <c r="F30" s="291" t="str">
        <f t="shared" ref="F30" si="12">IF(E30="","","X")</f>
        <v/>
      </c>
      <c r="G30" s="292"/>
      <c r="H30" s="293"/>
      <c r="I30" s="291" t="str">
        <f t="shared" si="9"/>
        <v/>
      </c>
      <c r="J30" s="292"/>
      <c r="K30" s="293"/>
      <c r="L30" s="291" t="str">
        <f t="shared" si="10"/>
        <v/>
      </c>
      <c r="M30" s="294" t="str">
        <f t="shared" si="11"/>
        <v/>
      </c>
      <c r="N30" s="399"/>
      <c r="O30" s="399"/>
      <c r="P30" s="399"/>
      <c r="Q30" s="400"/>
    </row>
    <row r="31" spans="1:17" s="233" customFormat="1" ht="21.75" customHeight="1" x14ac:dyDescent="0.4">
      <c r="A31" s="268"/>
      <c r="B31" s="266" t="s">
        <v>66</v>
      </c>
      <c r="C31" s="298"/>
      <c r="D31" s="299"/>
      <c r="E31" s="300"/>
      <c r="F31" s="32"/>
      <c r="G31" s="61"/>
      <c r="H31" s="32"/>
      <c r="I31" s="32"/>
      <c r="J31" s="301"/>
      <c r="K31" s="32"/>
      <c r="L31" s="32"/>
      <c r="M31" s="300"/>
      <c r="N31" s="302"/>
      <c r="O31" s="302"/>
      <c r="P31" s="302"/>
      <c r="Q31" s="303"/>
    </row>
    <row r="32" spans="1:17" s="118" customFormat="1" ht="21.75" customHeight="1" x14ac:dyDescent="0.4">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2"/>
      <c r="O32" s="382"/>
      <c r="P32" s="382"/>
      <c r="Q32" s="383"/>
    </row>
    <row r="33" spans="1:17" s="118" customFormat="1" ht="22.5" customHeight="1" x14ac:dyDescent="0.4">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6"/>
      <c r="O33" s="386"/>
      <c r="P33" s="386"/>
      <c r="Q33" s="387"/>
    </row>
    <row r="34" spans="1:17" s="118" customFormat="1" ht="22.5" customHeight="1" x14ac:dyDescent="0.4">
      <c r="A34" s="182"/>
      <c r="B34" s="176"/>
      <c r="C34" s="253"/>
      <c r="D34" s="213"/>
      <c r="E34" s="30"/>
      <c r="F34" s="178" t="str">
        <f t="shared" si="13"/>
        <v/>
      </c>
      <c r="G34" s="61"/>
      <c r="H34" s="32"/>
      <c r="I34" s="178" t="str">
        <f t="shared" si="14"/>
        <v/>
      </c>
      <c r="J34" s="61"/>
      <c r="K34" s="32"/>
      <c r="L34" s="178" t="str">
        <f t="shared" si="15"/>
        <v/>
      </c>
      <c r="M34" s="218" t="str">
        <f t="shared" si="16"/>
        <v/>
      </c>
      <c r="N34" s="384"/>
      <c r="O34" s="384"/>
      <c r="P34" s="384"/>
      <c r="Q34" s="385"/>
    </row>
    <row r="35" spans="1:17" s="118" customFormat="1" ht="22.5" customHeight="1" x14ac:dyDescent="0.4">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6"/>
      <c r="O35" s="386"/>
      <c r="P35" s="386"/>
      <c r="Q35" s="387"/>
    </row>
    <row r="36" spans="1:17" s="118" customFormat="1" ht="22.5" customHeight="1" x14ac:dyDescent="0.4">
      <c r="A36" s="182"/>
      <c r="B36" s="176"/>
      <c r="C36" s="253"/>
      <c r="D36" s="213"/>
      <c r="E36" s="30"/>
      <c r="F36" s="175" t="str">
        <f t="shared" si="13"/>
        <v/>
      </c>
      <c r="G36" s="60"/>
      <c r="H36" s="31"/>
      <c r="I36" s="175" t="str">
        <f t="shared" si="14"/>
        <v/>
      </c>
      <c r="J36" s="60"/>
      <c r="K36" s="31"/>
      <c r="L36" s="175" t="str">
        <f t="shared" si="15"/>
        <v/>
      </c>
      <c r="M36" s="250" t="str">
        <f t="shared" si="16"/>
        <v/>
      </c>
      <c r="N36" s="386"/>
      <c r="O36" s="386"/>
      <c r="P36" s="386"/>
      <c r="Q36" s="387"/>
    </row>
    <row r="37" spans="1:17" s="118" customFormat="1" ht="22.5" customHeight="1" x14ac:dyDescent="0.4">
      <c r="A37" s="182"/>
      <c r="B37" s="205"/>
      <c r="C37" s="254"/>
      <c r="D37" s="215"/>
      <c r="E37" s="35"/>
      <c r="F37" s="178" t="str">
        <f t="shared" si="13"/>
        <v/>
      </c>
      <c r="G37" s="61"/>
      <c r="H37" s="32"/>
      <c r="I37" s="178" t="str">
        <f t="shared" si="14"/>
        <v/>
      </c>
      <c r="J37" s="61"/>
      <c r="K37" s="32"/>
      <c r="L37" s="178" t="str">
        <f t="shared" si="15"/>
        <v/>
      </c>
      <c r="M37" s="218" t="str">
        <f t="shared" si="16"/>
        <v/>
      </c>
      <c r="N37" s="384"/>
      <c r="O37" s="384"/>
      <c r="P37" s="384"/>
      <c r="Q37" s="385"/>
    </row>
    <row r="38" spans="1:17" s="118" customFormat="1" ht="22.5" customHeight="1" x14ac:dyDescent="0.4">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6"/>
      <c r="O38" s="386"/>
      <c r="P38" s="386"/>
      <c r="Q38" s="387"/>
    </row>
    <row r="39" spans="1:17" s="118" customFormat="1" ht="22.5" customHeight="1" x14ac:dyDescent="0.4">
      <c r="A39" s="182"/>
      <c r="B39" s="176"/>
      <c r="C39" s="253"/>
      <c r="D39" s="216"/>
      <c r="E39" s="30"/>
      <c r="F39" s="175" t="str">
        <f t="shared" si="13"/>
        <v/>
      </c>
      <c r="G39" s="60"/>
      <c r="H39" s="31"/>
      <c r="I39" s="175" t="str">
        <f t="shared" si="14"/>
        <v/>
      </c>
      <c r="J39" s="60"/>
      <c r="K39" s="31"/>
      <c r="L39" s="175" t="str">
        <f t="shared" si="15"/>
        <v/>
      </c>
      <c r="M39" s="250" t="str">
        <f t="shared" si="16"/>
        <v/>
      </c>
      <c r="N39" s="386"/>
      <c r="O39" s="386"/>
      <c r="P39" s="386"/>
      <c r="Q39" s="387"/>
    </row>
    <row r="40" spans="1:17" s="118" customFormat="1" ht="22.5" customHeight="1" x14ac:dyDescent="0.4">
      <c r="A40" s="182"/>
      <c r="B40" s="205"/>
      <c r="C40" s="254"/>
      <c r="D40" s="217"/>
      <c r="E40" s="35"/>
      <c r="F40" s="178" t="str">
        <f t="shared" si="13"/>
        <v/>
      </c>
      <c r="G40" s="61"/>
      <c r="H40" s="32"/>
      <c r="I40" s="178" t="str">
        <f t="shared" si="14"/>
        <v/>
      </c>
      <c r="J40" s="61"/>
      <c r="K40" s="32"/>
      <c r="L40" s="178" t="str">
        <f t="shared" si="15"/>
        <v/>
      </c>
      <c r="M40" s="218" t="str">
        <f t="shared" si="16"/>
        <v/>
      </c>
      <c r="N40" s="384"/>
      <c r="O40" s="384"/>
      <c r="P40" s="384"/>
      <c r="Q40" s="385"/>
    </row>
    <row r="41" spans="1:17" s="118" customFormat="1" ht="22.5" customHeight="1" x14ac:dyDescent="0.4">
      <c r="A41" s="183"/>
      <c r="B41" s="206" t="s">
        <v>29</v>
      </c>
      <c r="C41" s="218">
        <f>SUM(C28:C40)</f>
        <v>0</v>
      </c>
      <c r="D41" s="351"/>
      <c r="E41" s="352"/>
      <c r="F41" s="352"/>
      <c r="G41" s="352"/>
      <c r="H41" s="352"/>
      <c r="I41" s="352"/>
      <c r="J41" s="352"/>
      <c r="K41" s="352"/>
      <c r="L41" s="352"/>
      <c r="M41" s="352"/>
      <c r="N41" s="352"/>
      <c r="O41" s="352"/>
      <c r="P41" s="352"/>
      <c r="Q41" s="353"/>
    </row>
    <row r="42" spans="1:17" s="233" customFormat="1" ht="21.6" customHeight="1" x14ac:dyDescent="0.4">
      <c r="A42" s="268"/>
      <c r="B42" s="269" t="s">
        <v>222</v>
      </c>
      <c r="C42" s="270"/>
      <c r="D42" s="271"/>
      <c r="E42" s="272"/>
      <c r="F42" s="273"/>
      <c r="G42" s="274"/>
      <c r="H42" s="273"/>
      <c r="I42" s="273"/>
      <c r="J42" s="275"/>
      <c r="K42" s="273"/>
      <c r="L42" s="273"/>
      <c r="M42" s="272"/>
      <c r="N42" s="276"/>
      <c r="O42" s="276"/>
      <c r="P42" s="276"/>
      <c r="Q42" s="277"/>
    </row>
    <row r="43" spans="1:17" s="233" customFormat="1" ht="22.5" customHeight="1" x14ac:dyDescent="0.4">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397"/>
      <c r="O43" s="397"/>
      <c r="P43" s="397"/>
      <c r="Q43" s="398"/>
    </row>
    <row r="44" spans="1:17" s="233" customFormat="1" ht="22.5" customHeight="1" x14ac:dyDescent="0.4">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
      <c r="A45" s="268"/>
      <c r="B45" s="284"/>
      <c r="C45" s="279"/>
      <c r="D45" s="280"/>
      <c r="E45" s="297"/>
      <c r="F45" s="291" t="str">
        <f t="shared" ref="F45" si="21">IF(E45="","","X")</f>
        <v/>
      </c>
      <c r="G45" s="292"/>
      <c r="H45" s="293"/>
      <c r="I45" s="291" t="str">
        <f t="shared" si="18"/>
        <v/>
      </c>
      <c r="J45" s="292"/>
      <c r="K45" s="293"/>
      <c r="L45" s="291" t="str">
        <f t="shared" si="19"/>
        <v/>
      </c>
      <c r="M45" s="294" t="str">
        <f t="shared" si="20"/>
        <v/>
      </c>
      <c r="N45" s="399"/>
      <c r="O45" s="399"/>
      <c r="P45" s="399"/>
      <c r="Q45" s="400"/>
    </row>
    <row r="46" spans="1:17" s="233" customFormat="1" ht="21.75" customHeight="1" x14ac:dyDescent="0.4">
      <c r="A46" s="268"/>
      <c r="B46" s="266" t="s">
        <v>66</v>
      </c>
      <c r="C46" s="298"/>
      <c r="D46" s="299"/>
      <c r="E46" s="300"/>
      <c r="F46" s="32"/>
      <c r="G46" s="61"/>
      <c r="H46" s="32"/>
      <c r="I46" s="32"/>
      <c r="J46" s="301"/>
      <c r="K46" s="32"/>
      <c r="L46" s="32"/>
      <c r="M46" s="300"/>
      <c r="N46" s="302"/>
      <c r="O46" s="302"/>
      <c r="P46" s="302"/>
      <c r="Q46" s="303"/>
    </row>
    <row r="47" spans="1:17" s="118" customFormat="1" ht="22.5" customHeight="1" x14ac:dyDescent="0.4">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2"/>
      <c r="O47" s="382"/>
      <c r="P47" s="382"/>
      <c r="Q47" s="383"/>
    </row>
    <row r="48" spans="1:17" s="118" customFormat="1" ht="22.5" customHeight="1" x14ac:dyDescent="0.4">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6"/>
      <c r="O48" s="386"/>
      <c r="P48" s="386"/>
      <c r="Q48" s="387"/>
    </row>
    <row r="49" spans="1:17" s="118" customFormat="1" ht="22.5" customHeight="1" x14ac:dyDescent="0.4">
      <c r="A49" s="182"/>
      <c r="B49" s="176"/>
      <c r="C49" s="253"/>
      <c r="D49" s="213"/>
      <c r="E49" s="30"/>
      <c r="F49" s="178" t="str">
        <f t="shared" si="22"/>
        <v/>
      </c>
      <c r="G49" s="61"/>
      <c r="H49" s="32"/>
      <c r="I49" s="178" t="str">
        <f t="shared" si="23"/>
        <v/>
      </c>
      <c r="J49" s="61"/>
      <c r="K49" s="32"/>
      <c r="L49" s="178" t="str">
        <f t="shared" si="24"/>
        <v/>
      </c>
      <c r="M49" s="218" t="str">
        <f t="shared" si="25"/>
        <v/>
      </c>
      <c r="N49" s="384"/>
      <c r="O49" s="384"/>
      <c r="P49" s="384"/>
      <c r="Q49" s="385"/>
    </row>
    <row r="50" spans="1:17" s="118" customFormat="1" ht="22.5" customHeight="1" x14ac:dyDescent="0.4">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6"/>
      <c r="O50" s="386"/>
      <c r="P50" s="386"/>
      <c r="Q50" s="387"/>
    </row>
    <row r="51" spans="1:17" s="118" customFormat="1" ht="22.5" customHeight="1" x14ac:dyDescent="0.4">
      <c r="A51" s="182"/>
      <c r="B51" s="176"/>
      <c r="C51" s="253"/>
      <c r="D51" s="213"/>
      <c r="E51" s="30"/>
      <c r="F51" s="175" t="str">
        <f t="shared" si="22"/>
        <v/>
      </c>
      <c r="G51" s="60"/>
      <c r="H51" s="31"/>
      <c r="I51" s="175" t="str">
        <f t="shared" si="23"/>
        <v/>
      </c>
      <c r="J51" s="60"/>
      <c r="K51" s="31"/>
      <c r="L51" s="175" t="str">
        <f t="shared" si="24"/>
        <v/>
      </c>
      <c r="M51" s="250" t="str">
        <f t="shared" si="25"/>
        <v/>
      </c>
      <c r="N51" s="386"/>
      <c r="O51" s="386"/>
      <c r="P51" s="386"/>
      <c r="Q51" s="387"/>
    </row>
    <row r="52" spans="1:17" s="118" customFormat="1" ht="22.5" customHeight="1" x14ac:dyDescent="0.4">
      <c r="A52" s="182"/>
      <c r="B52" s="205"/>
      <c r="C52" s="254"/>
      <c r="D52" s="215"/>
      <c r="E52" s="35"/>
      <c r="F52" s="178" t="str">
        <f t="shared" si="22"/>
        <v/>
      </c>
      <c r="G52" s="61"/>
      <c r="H52" s="32"/>
      <c r="I52" s="178" t="str">
        <f t="shared" si="23"/>
        <v/>
      </c>
      <c r="J52" s="61"/>
      <c r="K52" s="32"/>
      <c r="L52" s="178" t="str">
        <f t="shared" si="24"/>
        <v/>
      </c>
      <c r="M52" s="218" t="str">
        <f t="shared" si="25"/>
        <v/>
      </c>
      <c r="N52" s="384"/>
      <c r="O52" s="384"/>
      <c r="P52" s="384"/>
      <c r="Q52" s="385"/>
    </row>
    <row r="53" spans="1:17" s="118" customFormat="1" ht="22.5" customHeight="1" x14ac:dyDescent="0.4">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6"/>
      <c r="O53" s="386"/>
      <c r="P53" s="386"/>
      <c r="Q53" s="387"/>
    </row>
    <row r="54" spans="1:17" s="118" customFormat="1" ht="22.5" customHeight="1" x14ac:dyDescent="0.4">
      <c r="A54" s="182"/>
      <c r="B54" s="176"/>
      <c r="C54" s="253"/>
      <c r="D54" s="216"/>
      <c r="E54" s="30"/>
      <c r="F54" s="175" t="str">
        <f t="shared" si="26"/>
        <v/>
      </c>
      <c r="G54" s="60"/>
      <c r="H54" s="31"/>
      <c r="I54" s="175" t="str">
        <f t="shared" si="27"/>
        <v/>
      </c>
      <c r="J54" s="60"/>
      <c r="K54" s="31"/>
      <c r="L54" s="175" t="str">
        <f t="shared" si="24"/>
        <v/>
      </c>
      <c r="M54" s="250" t="str">
        <f t="shared" si="25"/>
        <v/>
      </c>
      <c r="N54" s="386"/>
      <c r="O54" s="386"/>
      <c r="P54" s="386"/>
      <c r="Q54" s="387"/>
    </row>
    <row r="55" spans="1:17" s="118" customFormat="1" ht="22.5" customHeight="1" x14ac:dyDescent="0.4">
      <c r="A55" s="182"/>
      <c r="B55" s="205"/>
      <c r="C55" s="254"/>
      <c r="D55" s="217"/>
      <c r="E55" s="35"/>
      <c r="F55" s="178" t="str">
        <f t="shared" si="26"/>
        <v/>
      </c>
      <c r="G55" s="61"/>
      <c r="H55" s="32"/>
      <c r="I55" s="178" t="str">
        <f t="shared" si="27"/>
        <v/>
      </c>
      <c r="J55" s="61"/>
      <c r="K55" s="32"/>
      <c r="L55" s="178" t="str">
        <f t="shared" si="24"/>
        <v/>
      </c>
      <c r="M55" s="218" t="str">
        <f t="shared" si="25"/>
        <v/>
      </c>
      <c r="N55" s="384"/>
      <c r="O55" s="384"/>
      <c r="P55" s="384"/>
      <c r="Q55" s="385"/>
    </row>
    <row r="56" spans="1:17" s="118" customFormat="1" ht="22.5" customHeight="1" x14ac:dyDescent="0.4">
      <c r="A56" s="183"/>
      <c r="B56" s="206" t="s">
        <v>30</v>
      </c>
      <c r="C56" s="218">
        <f>SUM(C43:C55)</f>
        <v>0</v>
      </c>
      <c r="D56" s="351"/>
      <c r="E56" s="352"/>
      <c r="F56" s="352"/>
      <c r="G56" s="352"/>
      <c r="H56" s="352"/>
      <c r="I56" s="352"/>
      <c r="J56" s="352"/>
      <c r="K56" s="352"/>
      <c r="L56" s="352"/>
      <c r="M56" s="352"/>
      <c r="N56" s="352"/>
      <c r="O56" s="352"/>
      <c r="P56" s="352"/>
      <c r="Q56" s="353"/>
    </row>
    <row r="57" spans="1:17" s="233" customFormat="1" ht="21.6" customHeight="1" x14ac:dyDescent="0.4">
      <c r="A57" s="268"/>
      <c r="B57" s="269" t="s">
        <v>222</v>
      </c>
      <c r="C57" s="270"/>
      <c r="D57" s="271"/>
      <c r="E57" s="272"/>
      <c r="F57" s="273"/>
      <c r="G57" s="274"/>
      <c r="H57" s="273"/>
      <c r="I57" s="273"/>
      <c r="J57" s="275"/>
      <c r="K57" s="273"/>
      <c r="L57" s="273"/>
      <c r="M57" s="272"/>
      <c r="N57" s="276"/>
      <c r="O57" s="276"/>
      <c r="P57" s="276"/>
      <c r="Q57" s="277"/>
    </row>
    <row r="58" spans="1:17" s="233" customFormat="1" ht="22.5" customHeight="1" x14ac:dyDescent="0.4">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397"/>
      <c r="O58" s="397"/>
      <c r="P58" s="397"/>
      <c r="Q58" s="398"/>
    </row>
    <row r="59" spans="1:17" s="233" customFormat="1" ht="22.5" customHeight="1" x14ac:dyDescent="0.4">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
      <c r="A60" s="268"/>
      <c r="B60" s="284"/>
      <c r="C60" s="279"/>
      <c r="D60" s="280"/>
      <c r="E60" s="297"/>
      <c r="F60" s="291" t="str">
        <f t="shared" ref="F60" si="32">IF(E60="","","X")</f>
        <v/>
      </c>
      <c r="G60" s="292"/>
      <c r="H60" s="293"/>
      <c r="I60" s="291" t="str">
        <f t="shared" si="29"/>
        <v/>
      </c>
      <c r="J60" s="292"/>
      <c r="K60" s="293"/>
      <c r="L60" s="291" t="str">
        <f t="shared" si="30"/>
        <v/>
      </c>
      <c r="M60" s="294" t="str">
        <f t="shared" si="31"/>
        <v/>
      </c>
      <c r="N60" s="399"/>
      <c r="O60" s="399"/>
      <c r="P60" s="399"/>
      <c r="Q60" s="400"/>
    </row>
    <row r="61" spans="1:17" s="233" customFormat="1" ht="21.75" customHeight="1" x14ac:dyDescent="0.4">
      <c r="A61" s="268"/>
      <c r="B61" s="266" t="s">
        <v>66</v>
      </c>
      <c r="C61" s="298"/>
      <c r="D61" s="299"/>
      <c r="E61" s="300"/>
      <c r="F61" s="32"/>
      <c r="G61" s="61"/>
      <c r="H61" s="32"/>
      <c r="I61" s="32"/>
      <c r="J61" s="301"/>
      <c r="K61" s="32"/>
      <c r="L61" s="32"/>
      <c r="M61" s="300"/>
      <c r="N61" s="302"/>
      <c r="O61" s="302"/>
      <c r="P61" s="302"/>
      <c r="Q61" s="303"/>
    </row>
    <row r="62" spans="1:17" s="118" customFormat="1" ht="22.5" customHeight="1" x14ac:dyDescent="0.4">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2"/>
      <c r="O62" s="382"/>
      <c r="P62" s="382"/>
      <c r="Q62" s="383"/>
    </row>
    <row r="63" spans="1:17" s="118" customFormat="1" ht="22.5" customHeight="1" x14ac:dyDescent="0.4">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6"/>
      <c r="O63" s="386"/>
      <c r="P63" s="386"/>
      <c r="Q63" s="387"/>
    </row>
    <row r="64" spans="1:17" s="118" customFormat="1" ht="22.5" customHeight="1" x14ac:dyDescent="0.4">
      <c r="A64" s="182"/>
      <c r="B64" s="176"/>
      <c r="C64" s="253"/>
      <c r="D64" s="213"/>
      <c r="E64" s="30"/>
      <c r="F64" s="178" t="str">
        <f t="shared" si="33"/>
        <v/>
      </c>
      <c r="G64" s="61"/>
      <c r="H64" s="32"/>
      <c r="I64" s="178" t="str">
        <f t="shared" si="34"/>
        <v/>
      </c>
      <c r="J64" s="61"/>
      <c r="K64" s="32"/>
      <c r="L64" s="178" t="str">
        <f t="shared" si="35"/>
        <v/>
      </c>
      <c r="M64" s="218" t="str">
        <f t="shared" si="36"/>
        <v/>
      </c>
      <c r="N64" s="384"/>
      <c r="O64" s="384"/>
      <c r="P64" s="384"/>
      <c r="Q64" s="385"/>
    </row>
    <row r="65" spans="1:17" s="118" customFormat="1" ht="22.5" customHeight="1" x14ac:dyDescent="0.4">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6"/>
      <c r="O65" s="386"/>
      <c r="P65" s="386"/>
      <c r="Q65" s="387"/>
    </row>
    <row r="66" spans="1:17" s="118" customFormat="1" ht="22.5" customHeight="1" x14ac:dyDescent="0.4">
      <c r="A66" s="182"/>
      <c r="B66" s="176"/>
      <c r="C66" s="253"/>
      <c r="D66" s="213"/>
      <c r="E66" s="30"/>
      <c r="F66" s="175" t="str">
        <f t="shared" si="33"/>
        <v/>
      </c>
      <c r="G66" s="60"/>
      <c r="H66" s="31"/>
      <c r="I66" s="175" t="str">
        <f t="shared" si="34"/>
        <v/>
      </c>
      <c r="J66" s="60"/>
      <c r="K66" s="31"/>
      <c r="L66" s="175" t="str">
        <f t="shared" si="35"/>
        <v/>
      </c>
      <c r="M66" s="250" t="str">
        <f t="shared" si="36"/>
        <v/>
      </c>
      <c r="N66" s="386"/>
      <c r="O66" s="386"/>
      <c r="P66" s="386"/>
      <c r="Q66" s="387"/>
    </row>
    <row r="67" spans="1:17" s="118" customFormat="1" ht="22.5" customHeight="1" x14ac:dyDescent="0.4">
      <c r="A67" s="182"/>
      <c r="B67" s="205"/>
      <c r="C67" s="254"/>
      <c r="D67" s="215"/>
      <c r="E67" s="35"/>
      <c r="F67" s="178" t="str">
        <f t="shared" si="33"/>
        <v/>
      </c>
      <c r="G67" s="61"/>
      <c r="H67" s="32"/>
      <c r="I67" s="178" t="str">
        <f t="shared" si="34"/>
        <v/>
      </c>
      <c r="J67" s="61"/>
      <c r="K67" s="32"/>
      <c r="L67" s="178" t="str">
        <f t="shared" si="35"/>
        <v/>
      </c>
      <c r="M67" s="218" t="str">
        <f t="shared" si="36"/>
        <v/>
      </c>
      <c r="N67" s="384"/>
      <c r="O67" s="384"/>
      <c r="P67" s="384"/>
      <c r="Q67" s="385"/>
    </row>
    <row r="68" spans="1:17" s="118" customFormat="1" ht="22.5" customHeight="1" x14ac:dyDescent="0.4">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6"/>
      <c r="O68" s="386"/>
      <c r="P68" s="386"/>
      <c r="Q68" s="387"/>
    </row>
    <row r="69" spans="1:17" s="118" customFormat="1" ht="22.5" customHeight="1" x14ac:dyDescent="0.4">
      <c r="A69" s="182"/>
      <c r="B69" s="176"/>
      <c r="C69" s="253"/>
      <c r="D69" s="216"/>
      <c r="E69" s="30"/>
      <c r="F69" s="175" t="str">
        <f t="shared" si="37"/>
        <v/>
      </c>
      <c r="G69" s="60"/>
      <c r="H69" s="31"/>
      <c r="I69" s="175" t="str">
        <f t="shared" si="38"/>
        <v/>
      </c>
      <c r="J69" s="60"/>
      <c r="K69" s="31"/>
      <c r="L69" s="175" t="str">
        <f t="shared" si="35"/>
        <v/>
      </c>
      <c r="M69" s="250" t="str">
        <f t="shared" si="36"/>
        <v/>
      </c>
      <c r="N69" s="386"/>
      <c r="O69" s="386"/>
      <c r="P69" s="386"/>
      <c r="Q69" s="387"/>
    </row>
    <row r="70" spans="1:17" s="118" customFormat="1" ht="22.5" customHeight="1" x14ac:dyDescent="0.4">
      <c r="A70" s="182"/>
      <c r="B70" s="205"/>
      <c r="C70" s="254"/>
      <c r="D70" s="217"/>
      <c r="E70" s="35"/>
      <c r="F70" s="178" t="str">
        <f t="shared" si="37"/>
        <v/>
      </c>
      <c r="G70" s="61"/>
      <c r="H70" s="32"/>
      <c r="I70" s="178" t="str">
        <f t="shared" si="38"/>
        <v/>
      </c>
      <c r="J70" s="61"/>
      <c r="K70" s="32"/>
      <c r="L70" s="178" t="str">
        <f t="shared" si="35"/>
        <v/>
      </c>
      <c r="M70" s="218" t="str">
        <f t="shared" si="36"/>
        <v/>
      </c>
      <c r="N70" s="384"/>
      <c r="O70" s="384"/>
      <c r="P70" s="384"/>
      <c r="Q70" s="385"/>
    </row>
    <row r="71" spans="1:17" s="118" customFormat="1" ht="22.5" customHeight="1" x14ac:dyDescent="0.4">
      <c r="A71" s="183"/>
      <c r="B71" s="206" t="s">
        <v>31</v>
      </c>
      <c r="C71" s="218">
        <f>SUM(C58:C70)</f>
        <v>0</v>
      </c>
      <c r="D71" s="351"/>
      <c r="E71" s="352"/>
      <c r="F71" s="352"/>
      <c r="G71" s="352"/>
      <c r="H71" s="352"/>
      <c r="I71" s="352"/>
      <c r="J71" s="352"/>
      <c r="K71" s="352"/>
      <c r="L71" s="352"/>
      <c r="M71" s="352"/>
      <c r="N71" s="352"/>
      <c r="O71" s="352"/>
      <c r="P71" s="352"/>
      <c r="Q71" s="353"/>
    </row>
    <row r="72" spans="1:17" s="118" customFormat="1" ht="35.25" customHeight="1" x14ac:dyDescent="0.4">
      <c r="A72" s="417" t="s">
        <v>72</v>
      </c>
      <c r="B72" s="418"/>
      <c r="C72" s="7">
        <f>SUM(C26,C41,C56,C71)</f>
        <v>0</v>
      </c>
      <c r="D72" s="413"/>
      <c r="E72" s="414"/>
      <c r="F72" s="414"/>
      <c r="G72" s="414"/>
      <c r="H72" s="414"/>
      <c r="I72" s="414"/>
      <c r="J72" s="414"/>
      <c r="K72" s="414"/>
      <c r="L72" s="414"/>
      <c r="M72" s="414"/>
      <c r="N72" s="414"/>
      <c r="O72" s="414"/>
      <c r="P72" s="414"/>
      <c r="Q72" s="415"/>
    </row>
    <row r="73" spans="1:17" s="118" customFormat="1" ht="24" x14ac:dyDescent="0.4">
      <c r="A73" s="110"/>
      <c r="B73" s="184" t="s">
        <v>56</v>
      </c>
      <c r="C73" s="132"/>
      <c r="D73" s="132"/>
      <c r="E73" s="132"/>
      <c r="F73" s="132"/>
      <c r="G73" s="132"/>
      <c r="H73" s="132"/>
      <c r="I73" s="132"/>
      <c r="J73" s="132"/>
      <c r="K73" s="110"/>
      <c r="L73" s="110"/>
      <c r="M73" s="110"/>
      <c r="N73" s="110"/>
      <c r="O73" s="110"/>
      <c r="P73" s="110"/>
      <c r="Q73" s="110"/>
    </row>
    <row r="74" spans="1:17" s="118" customFormat="1" ht="24" x14ac:dyDescent="0.4">
      <c r="A74" s="110"/>
      <c r="B74" s="185" t="s">
        <v>225</v>
      </c>
      <c r="C74" s="132"/>
      <c r="D74" s="132"/>
      <c r="E74" s="132"/>
      <c r="F74" s="132"/>
      <c r="G74" s="132"/>
      <c r="H74" s="132"/>
      <c r="I74" s="132"/>
      <c r="J74" s="132"/>
      <c r="K74" s="110"/>
      <c r="L74" s="110"/>
      <c r="M74" s="110"/>
      <c r="N74" s="110"/>
      <c r="O74" s="110"/>
      <c r="P74" s="110"/>
      <c r="Q74" s="110"/>
    </row>
    <row r="75" spans="1:17" s="118" customFormat="1" ht="24" x14ac:dyDescent="0.4">
      <c r="A75" s="219"/>
      <c r="B75" s="184" t="s">
        <v>67</v>
      </c>
      <c r="C75" s="262"/>
      <c r="D75" s="263"/>
      <c r="E75" s="264"/>
      <c r="F75" s="263"/>
      <c r="G75" s="264"/>
      <c r="H75" s="264"/>
      <c r="I75" s="265"/>
      <c r="J75" s="264"/>
      <c r="K75" s="175"/>
      <c r="L75" s="221"/>
      <c r="M75" s="223"/>
    </row>
    <row r="76" spans="1:17" s="118" customFormat="1" ht="24" x14ac:dyDescent="0.4">
      <c r="A76" s="219"/>
      <c r="B76" s="221"/>
      <c r="C76" s="220"/>
      <c r="D76" s="221"/>
      <c r="E76" s="175"/>
      <c r="F76" s="221"/>
      <c r="G76" s="175"/>
      <c r="H76" s="175"/>
      <c r="I76" s="222"/>
      <c r="J76" s="175"/>
      <c r="K76" s="175"/>
      <c r="L76" s="221"/>
      <c r="M76" s="223"/>
    </row>
    <row r="77" spans="1:17" s="118" customFormat="1" ht="24" x14ac:dyDescent="0.4">
      <c r="A77" s="219"/>
      <c r="B77" s="221"/>
      <c r="C77" s="220"/>
      <c r="D77" s="221"/>
      <c r="E77" s="175"/>
      <c r="F77" s="221"/>
      <c r="G77" s="175"/>
      <c r="H77" s="175"/>
      <c r="I77" s="222"/>
      <c r="J77" s="175"/>
      <c r="K77" s="175"/>
      <c r="L77" s="221"/>
      <c r="M77" s="223"/>
    </row>
    <row r="78" spans="1:17" s="118" customFormat="1" ht="24" x14ac:dyDescent="0.4">
      <c r="A78" s="219"/>
      <c r="B78" s="221"/>
      <c r="C78" s="220"/>
      <c r="D78" s="221"/>
      <c r="E78" s="175"/>
      <c r="F78" s="221"/>
      <c r="G78" s="175"/>
      <c r="H78" s="175"/>
      <c r="I78" s="222"/>
      <c r="J78" s="175"/>
      <c r="K78" s="175"/>
      <c r="L78" s="221"/>
      <c r="M78" s="223"/>
    </row>
    <row r="79" spans="1:17" s="118" customFormat="1" ht="24" x14ac:dyDescent="0.4">
      <c r="A79" s="219"/>
      <c r="B79" s="221"/>
      <c r="C79" s="220"/>
      <c r="D79" s="221"/>
      <c r="E79" s="175"/>
      <c r="F79" s="221"/>
      <c r="G79" s="175"/>
      <c r="H79" s="175"/>
      <c r="I79" s="222"/>
      <c r="J79" s="175"/>
      <c r="K79" s="175"/>
      <c r="L79" s="221"/>
      <c r="M79" s="223"/>
    </row>
    <row r="80" spans="1:17" s="118" customFormat="1" ht="24" x14ac:dyDescent="0.4">
      <c r="A80" s="219"/>
      <c r="B80" s="221"/>
      <c r="C80" s="220"/>
      <c r="D80" s="221"/>
      <c r="E80" s="175"/>
      <c r="F80" s="221"/>
      <c r="G80" s="175"/>
      <c r="H80" s="175"/>
      <c r="I80" s="222"/>
      <c r="J80" s="175"/>
      <c r="K80" s="175"/>
      <c r="L80" s="221"/>
      <c r="M80" s="223"/>
    </row>
    <row r="81" spans="1:14" s="118" customFormat="1" ht="24" x14ac:dyDescent="0.4">
      <c r="A81" s="219"/>
      <c r="B81" s="221"/>
      <c r="C81" s="220"/>
      <c r="D81" s="221"/>
      <c r="E81" s="175"/>
      <c r="F81" s="221"/>
      <c r="G81" s="175"/>
      <c r="H81" s="175"/>
      <c r="I81" s="222"/>
      <c r="J81" s="175"/>
      <c r="K81" s="175"/>
      <c r="L81" s="221"/>
      <c r="M81" s="223"/>
    </row>
    <row r="82" spans="1:14" s="118" customFormat="1" ht="24" x14ac:dyDescent="0.4">
      <c r="A82" s="219"/>
      <c r="B82" s="221"/>
      <c r="C82" s="220"/>
      <c r="D82" s="221"/>
      <c r="E82" s="175"/>
      <c r="F82" s="221"/>
      <c r="G82" s="175"/>
      <c r="H82" s="175"/>
      <c r="I82" s="222"/>
      <c r="J82" s="175"/>
      <c r="K82" s="175"/>
      <c r="L82" s="221"/>
      <c r="M82" s="223"/>
    </row>
    <row r="83" spans="1:14" s="118" customFormat="1" ht="24" x14ac:dyDescent="0.4">
      <c r="A83" s="219"/>
      <c r="B83" s="221"/>
      <c r="C83" s="220"/>
      <c r="D83" s="221"/>
      <c r="E83" s="175"/>
      <c r="F83" s="221"/>
      <c r="G83" s="175"/>
      <c r="H83" s="175"/>
      <c r="I83" s="222"/>
      <c r="J83" s="175"/>
      <c r="K83" s="175"/>
      <c r="L83" s="221"/>
      <c r="M83" s="223"/>
    </row>
    <row r="84" spans="1:14" s="118" customFormat="1" ht="24" x14ac:dyDescent="0.4">
      <c r="A84" s="219"/>
      <c r="B84" s="221"/>
      <c r="C84" s="220"/>
      <c r="D84" s="221"/>
      <c r="E84" s="175"/>
      <c r="F84" s="221"/>
      <c r="G84" s="175"/>
      <c r="H84" s="175"/>
      <c r="I84" s="222"/>
      <c r="J84" s="175"/>
      <c r="K84" s="175"/>
      <c r="L84" s="221"/>
      <c r="M84" s="223"/>
    </row>
    <row r="85" spans="1:14" s="118" customFormat="1" ht="24" x14ac:dyDescent="0.4">
      <c r="A85" s="219"/>
      <c r="B85" s="221"/>
      <c r="C85" s="220"/>
      <c r="D85" s="221"/>
      <c r="E85" s="175"/>
      <c r="F85" s="221"/>
      <c r="G85" s="175"/>
      <c r="H85" s="175"/>
      <c r="I85" s="222"/>
      <c r="J85" s="175"/>
      <c r="K85" s="175"/>
      <c r="L85" s="221"/>
      <c r="M85" s="223"/>
    </row>
    <row r="86" spans="1:14" s="118" customFormat="1" ht="24" x14ac:dyDescent="0.4">
      <c r="A86" s="219"/>
      <c r="B86" s="221"/>
      <c r="C86" s="220"/>
      <c r="D86" s="221"/>
      <c r="E86" s="175"/>
      <c r="F86" s="221"/>
      <c r="G86" s="175"/>
      <c r="H86" s="175"/>
      <c r="I86" s="222"/>
      <c r="J86" s="175"/>
      <c r="K86" s="175"/>
      <c r="L86" s="221"/>
      <c r="M86" s="223"/>
    </row>
    <row r="87" spans="1:14" s="227" customFormat="1" ht="35.1" customHeight="1" x14ac:dyDescent="0.4">
      <c r="A87" s="224"/>
      <c r="B87" s="225"/>
      <c r="C87" s="409"/>
      <c r="D87" s="409"/>
      <c r="E87" s="409"/>
      <c r="F87" s="409"/>
      <c r="G87" s="409"/>
      <c r="H87" s="409"/>
      <c r="I87" s="409"/>
      <c r="J87" s="409"/>
      <c r="K87" s="409"/>
      <c r="L87" s="409"/>
      <c r="M87" s="409"/>
      <c r="N87" s="226"/>
    </row>
    <row r="88" spans="1:14" s="118" customFormat="1" ht="24" x14ac:dyDescent="0.4">
      <c r="A88" s="410"/>
      <c r="B88" s="410"/>
      <c r="C88" s="410"/>
      <c r="D88" s="410"/>
      <c r="E88" s="410"/>
      <c r="F88" s="410"/>
      <c r="G88" s="410"/>
      <c r="H88" s="410"/>
      <c r="I88" s="410"/>
      <c r="J88" s="410"/>
      <c r="K88" s="410"/>
      <c r="L88" s="410"/>
      <c r="M88" s="410"/>
    </row>
    <row r="89" spans="1:14" s="118" customFormat="1" ht="19.5" customHeight="1" x14ac:dyDescent="0.4">
      <c r="A89" s="411"/>
      <c r="B89" s="411"/>
      <c r="C89" s="411"/>
      <c r="D89" s="411"/>
      <c r="E89" s="411"/>
      <c r="F89" s="411"/>
      <c r="G89" s="411"/>
      <c r="H89" s="411"/>
      <c r="I89" s="411"/>
      <c r="J89" s="411"/>
      <c r="K89" s="411"/>
      <c r="L89" s="411"/>
      <c r="M89" s="411"/>
    </row>
    <row r="90" spans="1:14" s="118" customFormat="1" ht="19.5" customHeight="1" x14ac:dyDescent="0.4">
      <c r="A90" s="411"/>
      <c r="B90" s="411"/>
      <c r="C90" s="411"/>
      <c r="D90" s="411"/>
      <c r="E90" s="411"/>
      <c r="F90" s="411"/>
      <c r="G90" s="411"/>
      <c r="H90" s="411"/>
      <c r="I90" s="411"/>
      <c r="J90" s="411"/>
      <c r="K90" s="411"/>
      <c r="L90" s="411"/>
      <c r="M90" s="411"/>
    </row>
    <row r="91" spans="1:14" s="118" customFormat="1" ht="39.950000000000003" customHeight="1" x14ac:dyDescent="0.4">
      <c r="A91" s="228"/>
      <c r="B91" s="229"/>
      <c r="C91" s="408"/>
      <c r="D91" s="408"/>
      <c r="E91" s="408"/>
      <c r="F91" s="408"/>
      <c r="G91" s="408"/>
      <c r="H91" s="408"/>
      <c r="I91" s="408"/>
      <c r="J91" s="408"/>
      <c r="K91" s="408"/>
      <c r="L91" s="408"/>
      <c r="M91" s="408"/>
    </row>
    <row r="92" spans="1:14" s="118" customFormat="1" ht="39.950000000000003" customHeight="1" x14ac:dyDescent="0.4">
      <c r="A92" s="228"/>
      <c r="B92" s="229"/>
      <c r="C92" s="408"/>
      <c r="D92" s="408"/>
      <c r="E92" s="408"/>
      <c r="F92" s="408"/>
      <c r="G92" s="408"/>
      <c r="H92" s="408"/>
      <c r="I92" s="408"/>
      <c r="J92" s="408"/>
      <c r="K92" s="408"/>
      <c r="L92" s="408"/>
      <c r="M92" s="408"/>
    </row>
    <row r="93" spans="1:14" s="118" customFormat="1" ht="35.1" customHeight="1" x14ac:dyDescent="0.4">
      <c r="A93" s="230"/>
      <c r="B93" s="225"/>
      <c r="C93" s="409"/>
      <c r="D93" s="409"/>
      <c r="E93" s="409"/>
      <c r="F93" s="409"/>
      <c r="G93" s="409"/>
      <c r="H93" s="409"/>
      <c r="I93" s="409"/>
      <c r="J93" s="409"/>
      <c r="K93" s="409"/>
      <c r="L93" s="409"/>
      <c r="M93" s="409"/>
    </row>
    <row r="94" spans="1:14" ht="24" x14ac:dyDescent="0.4">
      <c r="A94" s="203"/>
    </row>
    <row r="95" spans="1:14" ht="24" x14ac:dyDescent="0.4">
      <c r="A95" s="203"/>
    </row>
  </sheetData>
  <sheetProtection formatCells="0" formatColumns="0" formatRows="0" insertColumns="0" insertRows="0" deleteRows="0"/>
  <mergeCells count="83">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 ref="D72:Q72"/>
    <mergeCell ref="N68:Q68"/>
    <mergeCell ref="N69:Q69"/>
    <mergeCell ref="N70:Q70"/>
    <mergeCell ref="N55:Q55"/>
    <mergeCell ref="N62:Q62"/>
    <mergeCell ref="N63:Q63"/>
    <mergeCell ref="N64:Q64"/>
    <mergeCell ref="N65:Q65"/>
    <mergeCell ref="N66:Q66"/>
    <mergeCell ref="D71:Q71"/>
    <mergeCell ref="N67:Q67"/>
    <mergeCell ref="N60:Q60"/>
    <mergeCell ref="A1:M1"/>
    <mergeCell ref="E4:G4"/>
    <mergeCell ref="K4:M4"/>
    <mergeCell ref="N4:P4"/>
    <mergeCell ref="H4:J4"/>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N34:Q34"/>
    <mergeCell ref="N35:Q35"/>
    <mergeCell ref="N36:Q36"/>
    <mergeCell ref="N37:Q37"/>
    <mergeCell ref="N50:Q50"/>
    <mergeCell ref="N13:Q13"/>
    <mergeCell ref="N15:Q15"/>
    <mergeCell ref="E6:G6"/>
    <mergeCell ref="H6:J6"/>
    <mergeCell ref="D26:Q26"/>
    <mergeCell ref="K6:M6"/>
    <mergeCell ref="N6:P6"/>
    <mergeCell ref="A7:D7"/>
    <mergeCell ref="E7:G7"/>
    <mergeCell ref="H7:J7"/>
    <mergeCell ref="K7:M7"/>
    <mergeCell ref="N7:P7"/>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xr:uid="{EAAB7371-D178-4A55-972A-239C93CFC934}"/>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zoomScale="91" zoomScaleNormal="100" zoomScaleSheetLayoutView="91" workbookViewId="0">
      <selection activeCell="B22" sqref="B22"/>
    </sheetView>
  </sheetViews>
  <sheetFormatPr defaultColWidth="8.625" defaultRowHeight="14.45" customHeight="1" x14ac:dyDescent="0.4"/>
  <cols>
    <col min="1" max="1" width="2.625" style="93" customWidth="1"/>
    <col min="2" max="2" width="58.375" style="93" customWidth="1"/>
    <col min="3" max="3" width="6.625" style="93" customWidth="1"/>
    <col min="4" max="4" width="58.375" style="93" customWidth="1"/>
    <col min="5" max="5" width="8.625" style="93"/>
    <col min="6" max="6" width="8.625" style="94"/>
    <col min="7" max="16384" width="8.625" style="93"/>
  </cols>
  <sheetData>
    <row r="1" spans="2:7" ht="14.45" customHeight="1" thickBot="1" x14ac:dyDescent="0.45"/>
    <row r="2" spans="2:7" ht="38.450000000000003" customHeight="1" x14ac:dyDescent="0.4">
      <c r="B2" s="92" t="s">
        <v>82</v>
      </c>
      <c r="C2" s="419" t="s">
        <v>224</v>
      </c>
      <c r="D2" s="420"/>
    </row>
    <row r="3" spans="2:7" ht="57.6" customHeight="1" thickBot="1" x14ac:dyDescent="0.45">
      <c r="B3" s="95" t="s">
        <v>83</v>
      </c>
      <c r="C3" s="421"/>
      <c r="D3" s="422"/>
    </row>
    <row r="4" spans="2:7" ht="21.6" customHeight="1" x14ac:dyDescent="0.4">
      <c r="B4" s="93" t="s">
        <v>84</v>
      </c>
      <c r="D4" s="93" t="s">
        <v>85</v>
      </c>
    </row>
    <row r="5" spans="2:7" ht="21.6" customHeight="1" x14ac:dyDescent="0.4">
      <c r="B5" s="96" t="s">
        <v>86</v>
      </c>
      <c r="D5" s="96" t="s">
        <v>87</v>
      </c>
    </row>
    <row r="6" spans="2:7" ht="21.6" customHeight="1" x14ac:dyDescent="0.4">
      <c r="B6" s="95"/>
    </row>
    <row r="7" spans="2:7" ht="17.100000000000001" customHeight="1" x14ac:dyDescent="0.4">
      <c r="B7" s="97" t="s">
        <v>88</v>
      </c>
      <c r="C7" s="98"/>
      <c r="D7" s="98"/>
    </row>
    <row r="8" spans="2:7" ht="8.4499999999999993" customHeight="1" x14ac:dyDescent="0.4">
      <c r="B8" s="99"/>
    </row>
    <row r="9" spans="2:7" ht="17.100000000000001" customHeight="1" x14ac:dyDescent="0.4">
      <c r="B9" s="97" t="s">
        <v>89</v>
      </c>
      <c r="C9" s="98"/>
      <c r="D9" s="98"/>
      <c r="G9" s="106"/>
    </row>
    <row r="10" spans="2:7" ht="8.1" customHeight="1" x14ac:dyDescent="0.4">
      <c r="B10" s="99"/>
    </row>
    <row r="11" spans="2:7" ht="17.100000000000001" customHeight="1" x14ac:dyDescent="0.4">
      <c r="B11" s="97" t="s">
        <v>90</v>
      </c>
      <c r="C11" s="98"/>
      <c r="D11" s="105"/>
    </row>
    <row r="12" spans="2:7" ht="4.5" customHeight="1" x14ac:dyDescent="0.4">
      <c r="B12" s="99"/>
    </row>
    <row r="13" spans="2:7" ht="14.45" customHeight="1" x14ac:dyDescent="0.4">
      <c r="B13" s="93" t="s">
        <v>91</v>
      </c>
      <c r="D13" s="93" t="s">
        <v>92</v>
      </c>
    </row>
    <row r="14" spans="2:7" ht="14.45" customHeight="1" x14ac:dyDescent="0.4">
      <c r="B14" s="96"/>
      <c r="D14" s="96"/>
    </row>
    <row r="15" spans="2:7" ht="4.5" customHeight="1" x14ac:dyDescent="0.4"/>
    <row r="16" spans="2:7" ht="14.45" customHeight="1" x14ac:dyDescent="0.4">
      <c r="B16" s="93" t="s">
        <v>93</v>
      </c>
      <c r="D16" s="93" t="s">
        <v>94</v>
      </c>
    </row>
    <row r="17" spans="2:4" ht="14.45" customHeight="1" x14ac:dyDescent="0.4">
      <c r="B17" s="96"/>
      <c r="D17" s="96"/>
    </row>
    <row r="18" spans="2:4" ht="4.5" customHeight="1" x14ac:dyDescent="0.4"/>
    <row r="19" spans="2:4" ht="14.45" customHeight="1" x14ac:dyDescent="0.4">
      <c r="B19" s="93" t="s">
        <v>95</v>
      </c>
    </row>
    <row r="20" spans="2:4" ht="14.45" customHeight="1" x14ac:dyDescent="0.4">
      <c r="B20" s="100"/>
    </row>
    <row r="21" spans="2:4" ht="14.45" customHeight="1" x14ac:dyDescent="0.4">
      <c r="B21" s="99"/>
    </row>
    <row r="22" spans="2:4" ht="17.100000000000001" customHeight="1" x14ac:dyDescent="0.4">
      <c r="B22" s="97" t="s">
        <v>96</v>
      </c>
      <c r="C22" s="98"/>
      <c r="D22" s="98"/>
    </row>
    <row r="23" spans="2:4" ht="4.5" customHeight="1" x14ac:dyDescent="0.4">
      <c r="B23" s="99"/>
    </row>
    <row r="24" spans="2:4" ht="14.45" customHeight="1" x14ac:dyDescent="0.4">
      <c r="B24" s="93" t="s">
        <v>97</v>
      </c>
      <c r="D24" s="93" t="s">
        <v>98</v>
      </c>
    </row>
    <row r="25" spans="2:4" ht="14.45" customHeight="1" x14ac:dyDescent="0.4">
      <c r="B25" s="96"/>
      <c r="D25" s="96"/>
    </row>
    <row r="26" spans="2:4" ht="4.5" customHeight="1" x14ac:dyDescent="0.4"/>
    <row r="27" spans="2:4" ht="14.45" customHeight="1" x14ac:dyDescent="0.4">
      <c r="B27" s="93" t="s">
        <v>99</v>
      </c>
      <c r="D27" s="93" t="s">
        <v>100</v>
      </c>
    </row>
    <row r="28" spans="2:4" ht="14.45" customHeight="1" x14ac:dyDescent="0.4">
      <c r="B28" s="96"/>
      <c r="D28" s="96"/>
    </row>
    <row r="29" spans="2:4" ht="4.5" customHeight="1" x14ac:dyDescent="0.4"/>
    <row r="30" spans="2:4" ht="14.45" customHeight="1" x14ac:dyDescent="0.4">
      <c r="B30" s="93" t="s">
        <v>101</v>
      </c>
    </row>
    <row r="31" spans="2:4" ht="14.45" customHeight="1" x14ac:dyDescent="0.4">
      <c r="B31" s="100"/>
    </row>
    <row r="32" spans="2:4" ht="14.45" customHeight="1" x14ac:dyDescent="0.4">
      <c r="B32" s="99"/>
    </row>
    <row r="33" spans="2:4" ht="17.100000000000001" customHeight="1" x14ac:dyDescent="0.4">
      <c r="B33" s="97" t="s">
        <v>102</v>
      </c>
      <c r="C33" s="98"/>
      <c r="D33" s="98"/>
    </row>
    <row r="34" spans="2:4" ht="4.5" customHeight="1" x14ac:dyDescent="0.4">
      <c r="B34" s="99"/>
    </row>
    <row r="35" spans="2:4" ht="14.45" customHeight="1" x14ac:dyDescent="0.4">
      <c r="B35" s="93" t="s">
        <v>103</v>
      </c>
      <c r="D35" s="93" t="s">
        <v>104</v>
      </c>
    </row>
    <row r="36" spans="2:4" ht="14.45" customHeight="1" x14ac:dyDescent="0.4">
      <c r="B36" s="96"/>
      <c r="D36" s="96"/>
    </row>
    <row r="37" spans="2:4" ht="4.5" customHeight="1" x14ac:dyDescent="0.4"/>
    <row r="38" spans="2:4" ht="14.45" customHeight="1" x14ac:dyDescent="0.4">
      <c r="B38" s="93" t="s">
        <v>105</v>
      </c>
      <c r="D38" s="93" t="s">
        <v>106</v>
      </c>
    </row>
    <row r="39" spans="2:4" ht="14.45" customHeight="1" x14ac:dyDescent="0.4">
      <c r="B39" s="96"/>
      <c r="D39" s="96"/>
    </row>
    <row r="40" spans="2:4" ht="4.5" customHeight="1" x14ac:dyDescent="0.4"/>
    <row r="41" spans="2:4" ht="14.45" customHeight="1" x14ac:dyDescent="0.4">
      <c r="B41" s="93" t="s">
        <v>107</v>
      </c>
    </row>
    <row r="42" spans="2:4" ht="14.45" customHeight="1" x14ac:dyDescent="0.4">
      <c r="B42" s="100"/>
    </row>
    <row r="43" spans="2:4" ht="14.45" customHeight="1" x14ac:dyDescent="0.4">
      <c r="B43" s="99"/>
    </row>
    <row r="44" spans="2:4" ht="17.100000000000001" customHeight="1" x14ac:dyDescent="0.4">
      <c r="B44" s="97" t="s">
        <v>108</v>
      </c>
      <c r="C44" s="98"/>
      <c r="D44" s="98"/>
    </row>
    <row r="45" spans="2:4" ht="4.5" customHeight="1" x14ac:dyDescent="0.4">
      <c r="B45" s="99"/>
    </row>
    <row r="46" spans="2:4" ht="14.45" customHeight="1" x14ac:dyDescent="0.4">
      <c r="B46" s="93" t="s">
        <v>109</v>
      </c>
    </row>
    <row r="47" spans="2:4" ht="14.45" customHeight="1" x14ac:dyDescent="0.4">
      <c r="B47" s="100"/>
    </row>
    <row r="48" spans="2:4" ht="14.45" customHeight="1" x14ac:dyDescent="0.4">
      <c r="B48" s="99"/>
    </row>
    <row r="49" spans="2:4" ht="17.100000000000001" customHeight="1" x14ac:dyDescent="0.4">
      <c r="B49" s="101" t="s">
        <v>110</v>
      </c>
      <c r="C49" s="102"/>
      <c r="D49" s="102"/>
    </row>
    <row r="50" spans="2:4" ht="4.5" customHeight="1" x14ac:dyDescent="0.4">
      <c r="B50" s="99"/>
    </row>
    <row r="51" spans="2:4" ht="14.45" customHeight="1" x14ac:dyDescent="0.4">
      <c r="B51" s="93" t="s">
        <v>111</v>
      </c>
      <c r="D51" s="93" t="s">
        <v>112</v>
      </c>
    </row>
    <row r="52" spans="2:4" ht="14.45" customHeight="1" x14ac:dyDescent="0.4">
      <c r="B52" s="96">
        <f>③事業費!C5</f>
        <v>0</v>
      </c>
      <c r="D52" s="96">
        <f>③事業費!D5</f>
        <v>0</v>
      </c>
    </row>
    <row r="53" spans="2:4" ht="4.5" customHeight="1" x14ac:dyDescent="0.4"/>
    <row r="54" spans="2:4" ht="14.45" customHeight="1" x14ac:dyDescent="0.4">
      <c r="B54" s="93" t="s">
        <v>113</v>
      </c>
      <c r="D54" s="93" t="s">
        <v>114</v>
      </c>
    </row>
    <row r="55" spans="2:4" ht="14.45" customHeight="1" x14ac:dyDescent="0.4">
      <c r="B55" s="96">
        <f>③事業費!E5</f>
        <v>0</v>
      </c>
      <c r="D55" s="96">
        <f>③事業費!F5</f>
        <v>0</v>
      </c>
    </row>
    <row r="56" spans="2:4" ht="4.5" customHeight="1" x14ac:dyDescent="0.4"/>
    <row r="57" spans="2:4" ht="14.45" customHeight="1" x14ac:dyDescent="0.4">
      <c r="B57" s="93" t="s">
        <v>115</v>
      </c>
    </row>
    <row r="58" spans="2:4" ht="14.45" customHeight="1" x14ac:dyDescent="0.4">
      <c r="B58" s="100">
        <f>③事業費!G5</f>
        <v>0</v>
      </c>
    </row>
    <row r="60" spans="2:4" ht="17.100000000000001" customHeight="1" x14ac:dyDescent="0.4">
      <c r="B60" s="97" t="s">
        <v>116</v>
      </c>
      <c r="C60" s="98"/>
      <c r="D60" s="98"/>
    </row>
    <row r="61" spans="2:4" ht="4.5" customHeight="1" x14ac:dyDescent="0.4">
      <c r="B61" s="99"/>
    </row>
    <row r="62" spans="2:4" ht="14.45" customHeight="1" x14ac:dyDescent="0.4">
      <c r="B62" s="93" t="s">
        <v>117</v>
      </c>
      <c r="D62" s="93" t="s">
        <v>118</v>
      </c>
    </row>
    <row r="63" spans="2:4" ht="14.45" customHeight="1" x14ac:dyDescent="0.4">
      <c r="B63" s="96"/>
      <c r="D63" s="96"/>
    </row>
    <row r="64" spans="2:4" ht="4.5" customHeight="1" x14ac:dyDescent="0.4"/>
    <row r="65" spans="2:4" ht="14.45" customHeight="1" x14ac:dyDescent="0.4">
      <c r="B65" s="93" t="s">
        <v>119</v>
      </c>
      <c r="D65" s="93" t="s">
        <v>120</v>
      </c>
    </row>
    <row r="66" spans="2:4" ht="14.45" customHeight="1" x14ac:dyDescent="0.4">
      <c r="B66" s="96"/>
      <c r="D66" s="96"/>
    </row>
    <row r="67" spans="2:4" ht="4.5" customHeight="1" x14ac:dyDescent="0.4"/>
    <row r="68" spans="2:4" ht="14.45" customHeight="1" x14ac:dyDescent="0.4">
      <c r="B68" s="93" t="s">
        <v>121</v>
      </c>
    </row>
    <row r="69" spans="2:4" ht="14.45" customHeight="1" x14ac:dyDescent="0.4">
      <c r="B69" s="100"/>
    </row>
    <row r="70" spans="2:4" ht="14.45" customHeight="1" x14ac:dyDescent="0.4">
      <c r="B70" s="99"/>
    </row>
    <row r="71" spans="2:4" ht="17.100000000000001" customHeight="1" x14ac:dyDescent="0.4">
      <c r="B71" s="97" t="s">
        <v>122</v>
      </c>
      <c r="C71" s="98"/>
      <c r="D71" s="98"/>
    </row>
    <row r="72" spans="2:4" ht="4.5" customHeight="1" x14ac:dyDescent="0.4">
      <c r="B72" s="99"/>
    </row>
    <row r="73" spans="2:4" ht="14.45" customHeight="1" x14ac:dyDescent="0.4">
      <c r="B73" s="93" t="s">
        <v>123</v>
      </c>
      <c r="D73" s="93" t="s">
        <v>124</v>
      </c>
    </row>
    <row r="74" spans="2:4" ht="14.45" customHeight="1" x14ac:dyDescent="0.4">
      <c r="B74" s="96"/>
      <c r="D74" s="96"/>
    </row>
    <row r="75" spans="2:4" ht="4.5" customHeight="1" x14ac:dyDescent="0.4"/>
    <row r="76" spans="2:4" ht="14.45" customHeight="1" x14ac:dyDescent="0.4">
      <c r="B76" s="93" t="s">
        <v>125</v>
      </c>
      <c r="D76" s="93" t="s">
        <v>126</v>
      </c>
    </row>
    <row r="77" spans="2:4" ht="14.45" customHeight="1" x14ac:dyDescent="0.4">
      <c r="B77" s="96"/>
      <c r="D77" s="96"/>
    </row>
    <row r="78" spans="2:4" ht="4.5" customHeight="1" x14ac:dyDescent="0.4"/>
    <row r="79" spans="2:4" ht="14.45" customHeight="1" x14ac:dyDescent="0.4">
      <c r="B79" s="93" t="s">
        <v>127</v>
      </c>
    </row>
    <row r="80" spans="2:4" ht="14.45" customHeight="1" x14ac:dyDescent="0.4">
      <c r="B80" s="100"/>
    </row>
    <row r="81" spans="2:4" ht="14.45" customHeight="1" x14ac:dyDescent="0.4">
      <c r="B81" s="99"/>
    </row>
    <row r="82" spans="2:4" ht="17.100000000000001" customHeight="1" x14ac:dyDescent="0.4">
      <c r="B82" s="101" t="s">
        <v>128</v>
      </c>
      <c r="C82" s="102"/>
      <c r="D82" s="102"/>
    </row>
    <row r="83" spans="2:4" ht="4.5" customHeight="1" x14ac:dyDescent="0.4"/>
    <row r="84" spans="2:4" ht="14.45" customHeight="1" x14ac:dyDescent="0.4">
      <c r="B84" s="93" t="s">
        <v>129</v>
      </c>
      <c r="D84" s="93" t="s">
        <v>130</v>
      </c>
    </row>
    <row r="85" spans="2:4" ht="14.45" customHeight="1" x14ac:dyDescent="0.4">
      <c r="B85" s="96">
        <f>③事業費!C6</f>
        <v>0</v>
      </c>
      <c r="D85" s="96">
        <f>③事業費!D6</f>
        <v>0</v>
      </c>
    </row>
    <row r="86" spans="2:4" ht="4.5" customHeight="1" x14ac:dyDescent="0.4"/>
    <row r="87" spans="2:4" ht="14.45" customHeight="1" x14ac:dyDescent="0.4">
      <c r="B87" s="93" t="s">
        <v>131</v>
      </c>
      <c r="D87" s="93" t="s">
        <v>132</v>
      </c>
    </row>
    <row r="88" spans="2:4" ht="14.45" customHeight="1" x14ac:dyDescent="0.4">
      <c r="B88" s="96">
        <f>③事業費!E6</f>
        <v>0</v>
      </c>
      <c r="D88" s="96">
        <f>③事業費!F6</f>
        <v>0</v>
      </c>
    </row>
    <row r="89" spans="2:4" ht="4.5" customHeight="1" x14ac:dyDescent="0.4"/>
    <row r="90" spans="2:4" ht="14.45" customHeight="1" x14ac:dyDescent="0.4">
      <c r="B90" s="93" t="s">
        <v>133</v>
      </c>
    </row>
    <row r="91" spans="2:4" ht="14.45" customHeight="1" x14ac:dyDescent="0.4">
      <c r="B91" s="100">
        <f>③事業費!G6</f>
        <v>0</v>
      </c>
    </row>
    <row r="93" spans="2:4" ht="17.100000000000001" customHeight="1" x14ac:dyDescent="0.4">
      <c r="B93" s="97" t="s">
        <v>134</v>
      </c>
      <c r="C93" s="98"/>
      <c r="D93" s="98"/>
    </row>
    <row r="94" spans="2:4" ht="4.5" customHeight="1" x14ac:dyDescent="0.4"/>
    <row r="95" spans="2:4" ht="14.45" customHeight="1" x14ac:dyDescent="0.4">
      <c r="B95" s="93" t="s">
        <v>135</v>
      </c>
      <c r="D95" s="93" t="s">
        <v>136</v>
      </c>
    </row>
    <row r="96" spans="2:4" ht="14.45" customHeight="1" x14ac:dyDescent="0.4">
      <c r="B96" s="96"/>
      <c r="D96" s="96"/>
    </row>
    <row r="97" spans="2:4" ht="4.5" customHeight="1" x14ac:dyDescent="0.4"/>
    <row r="98" spans="2:4" ht="14.45" customHeight="1" x14ac:dyDescent="0.4">
      <c r="B98" s="93" t="s">
        <v>137</v>
      </c>
      <c r="D98" s="93" t="s">
        <v>138</v>
      </c>
    </row>
    <row r="99" spans="2:4" ht="14.45" customHeight="1" x14ac:dyDescent="0.4">
      <c r="B99" s="96"/>
      <c r="D99" s="96"/>
    </row>
    <row r="100" spans="2:4" ht="4.5" customHeight="1" x14ac:dyDescent="0.4"/>
    <row r="101" spans="2:4" ht="14.45" customHeight="1" x14ac:dyDescent="0.4">
      <c r="B101" s="93" t="s">
        <v>139</v>
      </c>
    </row>
    <row r="102" spans="2:4" ht="14.45" customHeight="1" x14ac:dyDescent="0.4">
      <c r="B102" s="100"/>
    </row>
    <row r="104" spans="2:4" ht="17.100000000000001" customHeight="1" x14ac:dyDescent="0.4">
      <c r="B104" s="97" t="s">
        <v>140</v>
      </c>
      <c r="C104" s="98"/>
      <c r="D104" s="98"/>
    </row>
    <row r="105" spans="2:4" ht="4.5" customHeight="1" x14ac:dyDescent="0.4"/>
    <row r="106" spans="2:4" ht="14.45" customHeight="1" x14ac:dyDescent="0.4">
      <c r="B106" s="93" t="s">
        <v>141</v>
      </c>
      <c r="D106" s="93" t="s">
        <v>142</v>
      </c>
    </row>
    <row r="107" spans="2:4" ht="14.45" customHeight="1" x14ac:dyDescent="0.4">
      <c r="B107" s="96"/>
      <c r="D107" s="96"/>
    </row>
    <row r="108" spans="2:4" ht="4.5" customHeight="1" x14ac:dyDescent="0.4"/>
    <row r="109" spans="2:4" ht="14.45" customHeight="1" x14ac:dyDescent="0.4">
      <c r="B109" s="93" t="s">
        <v>143</v>
      </c>
      <c r="D109" s="93" t="s">
        <v>144</v>
      </c>
    </row>
    <row r="110" spans="2:4" ht="14.45" customHeight="1" x14ac:dyDescent="0.4">
      <c r="B110" s="96"/>
      <c r="D110" s="96"/>
    </row>
    <row r="111" spans="2:4" ht="4.5" customHeight="1" x14ac:dyDescent="0.4"/>
    <row r="112" spans="2:4" ht="14.45" customHeight="1" x14ac:dyDescent="0.4">
      <c r="B112" s="93" t="s">
        <v>145</v>
      </c>
    </row>
    <row r="113" spans="2:4" ht="14.45" customHeight="1" x14ac:dyDescent="0.4">
      <c r="B113" s="100"/>
    </row>
    <row r="115" spans="2:4" ht="17.100000000000001" customHeight="1" x14ac:dyDescent="0.4">
      <c r="B115" s="97" t="s">
        <v>146</v>
      </c>
      <c r="C115" s="98"/>
      <c r="D115" s="98"/>
    </row>
    <row r="116" spans="2:4" ht="4.5" customHeight="1" x14ac:dyDescent="0.4"/>
    <row r="117" spans="2:4" ht="14.45" customHeight="1" x14ac:dyDescent="0.4">
      <c r="B117" s="93" t="s">
        <v>147</v>
      </c>
    </row>
    <row r="118" spans="2:4" ht="14.45" customHeight="1" x14ac:dyDescent="0.4">
      <c r="B118" s="96"/>
      <c r="D118" s="103"/>
    </row>
    <row r="120" spans="2:4" ht="17.100000000000001" customHeight="1" x14ac:dyDescent="0.4">
      <c r="B120" s="101" t="s">
        <v>148</v>
      </c>
      <c r="C120" s="102"/>
      <c r="D120" s="102"/>
    </row>
    <row r="121" spans="2:4" ht="4.5" customHeight="1" x14ac:dyDescent="0.4"/>
    <row r="122" spans="2:4" ht="14.45" customHeight="1" x14ac:dyDescent="0.4">
      <c r="B122" s="93" t="s">
        <v>149</v>
      </c>
      <c r="D122" s="93" t="s">
        <v>150</v>
      </c>
    </row>
    <row r="123" spans="2:4" ht="14.45" customHeight="1" x14ac:dyDescent="0.4">
      <c r="B123" s="96">
        <f>③事業費!C8</f>
        <v>0</v>
      </c>
      <c r="D123" s="96">
        <f>③事業費!D8</f>
        <v>0</v>
      </c>
    </row>
    <row r="124" spans="2:4" ht="4.5" customHeight="1" x14ac:dyDescent="0.4"/>
    <row r="125" spans="2:4" ht="14.45" customHeight="1" x14ac:dyDescent="0.4">
      <c r="B125" s="93" t="s">
        <v>151</v>
      </c>
      <c r="D125" s="93" t="s">
        <v>152</v>
      </c>
    </row>
    <row r="126" spans="2:4" ht="14.45" customHeight="1" x14ac:dyDescent="0.4">
      <c r="B126" s="96">
        <f>③事業費!E8</f>
        <v>0</v>
      </c>
      <c r="D126" s="96">
        <f>③事業費!F8</f>
        <v>0</v>
      </c>
    </row>
    <row r="127" spans="2:4" ht="4.5" customHeight="1" x14ac:dyDescent="0.4"/>
    <row r="128" spans="2:4" ht="14.45" customHeight="1" x14ac:dyDescent="0.4">
      <c r="B128" s="93" t="s">
        <v>153</v>
      </c>
    </row>
    <row r="129" spans="2:4" ht="14.45" customHeight="1" x14ac:dyDescent="0.4">
      <c r="B129" s="100">
        <f>③事業費!G8</f>
        <v>0</v>
      </c>
    </row>
    <row r="131" spans="2:4" ht="17.100000000000001" customHeight="1" x14ac:dyDescent="0.4">
      <c r="B131" s="97" t="s">
        <v>154</v>
      </c>
      <c r="C131" s="98"/>
      <c r="D131" s="98"/>
    </row>
    <row r="132" spans="2:4" ht="4.5" customHeight="1" x14ac:dyDescent="0.4"/>
    <row r="133" spans="2:4" ht="14.45" customHeight="1" x14ac:dyDescent="0.4">
      <c r="B133" s="93" t="s">
        <v>155</v>
      </c>
      <c r="D133" s="93" t="s">
        <v>156</v>
      </c>
    </row>
    <row r="134" spans="2:4" ht="14.45" customHeight="1" x14ac:dyDescent="0.4">
      <c r="B134" s="96"/>
      <c r="D134" s="96"/>
    </row>
    <row r="135" spans="2:4" ht="4.5" customHeight="1" x14ac:dyDescent="0.4"/>
    <row r="136" spans="2:4" ht="14.45" customHeight="1" x14ac:dyDescent="0.4">
      <c r="B136" s="93" t="s">
        <v>157</v>
      </c>
      <c r="D136" s="93" t="s">
        <v>158</v>
      </c>
    </row>
    <row r="137" spans="2:4" ht="14.45" customHeight="1" x14ac:dyDescent="0.4">
      <c r="B137" s="96"/>
      <c r="D137" s="96"/>
    </row>
    <row r="138" spans="2:4" ht="4.5" customHeight="1" x14ac:dyDescent="0.4"/>
    <row r="139" spans="2:4" ht="14.45" customHeight="1" x14ac:dyDescent="0.4">
      <c r="B139" s="93" t="s">
        <v>159</v>
      </c>
    </row>
    <row r="140" spans="2:4" ht="14.45" customHeight="1" x14ac:dyDescent="0.4">
      <c r="B140" s="100"/>
    </row>
    <row r="142" spans="2:4" ht="17.100000000000001" customHeight="1" x14ac:dyDescent="0.4">
      <c r="B142" s="97" t="s">
        <v>160</v>
      </c>
      <c r="C142" s="98"/>
      <c r="D142" s="98"/>
    </row>
    <row r="143" spans="2:4" ht="4.5" customHeight="1" x14ac:dyDescent="0.4"/>
    <row r="144" spans="2:4" ht="14.45" customHeight="1" x14ac:dyDescent="0.4">
      <c r="B144" s="93" t="s">
        <v>161</v>
      </c>
      <c r="D144" s="93" t="s">
        <v>162</v>
      </c>
    </row>
    <row r="145" spans="2:4" ht="14.45" customHeight="1" x14ac:dyDescent="0.4">
      <c r="B145" s="96"/>
      <c r="D145" s="96"/>
    </row>
    <row r="146" spans="2:4" ht="4.5" customHeight="1" x14ac:dyDescent="0.4"/>
    <row r="147" spans="2:4" ht="14.45" customHeight="1" x14ac:dyDescent="0.4">
      <c r="B147" s="93" t="s">
        <v>163</v>
      </c>
      <c r="D147" s="93" t="s">
        <v>164</v>
      </c>
    </row>
    <row r="148" spans="2:4" ht="14.45" customHeight="1" x14ac:dyDescent="0.4">
      <c r="B148" s="96"/>
      <c r="D148" s="96"/>
    </row>
    <row r="149" spans="2:4" ht="4.5" customHeight="1" x14ac:dyDescent="0.4"/>
    <row r="150" spans="2:4" ht="14.45" customHeight="1" x14ac:dyDescent="0.4">
      <c r="B150" s="93" t="s">
        <v>165</v>
      </c>
    </row>
    <row r="151" spans="2:4" ht="14.45" customHeight="1" x14ac:dyDescent="0.4">
      <c r="B151" s="100"/>
    </row>
    <row r="153" spans="2:4" ht="17.100000000000001" customHeight="1" x14ac:dyDescent="0.4">
      <c r="B153" s="101" t="s">
        <v>166</v>
      </c>
      <c r="C153" s="102"/>
      <c r="D153" s="102"/>
    </row>
    <row r="154" spans="2:4" ht="4.5" customHeight="1" x14ac:dyDescent="0.4"/>
    <row r="155" spans="2:4" ht="14.45" customHeight="1" x14ac:dyDescent="0.4">
      <c r="B155" s="93" t="s">
        <v>167</v>
      </c>
      <c r="D155" s="93" t="s">
        <v>168</v>
      </c>
    </row>
    <row r="156" spans="2:4" ht="14.45" customHeight="1" x14ac:dyDescent="0.4">
      <c r="B156" s="96">
        <f>③事業費!C9</f>
        <v>0</v>
      </c>
      <c r="D156" s="96">
        <f>③事業費!D9</f>
        <v>0</v>
      </c>
    </row>
    <row r="157" spans="2:4" ht="4.5" customHeight="1" x14ac:dyDescent="0.4"/>
    <row r="158" spans="2:4" ht="14.45" customHeight="1" x14ac:dyDescent="0.4">
      <c r="B158" s="93" t="s">
        <v>169</v>
      </c>
      <c r="D158" s="93" t="s">
        <v>170</v>
      </c>
    </row>
    <row r="159" spans="2:4" ht="14.45" customHeight="1" x14ac:dyDescent="0.4">
      <c r="B159" s="96">
        <f>③事業費!E9</f>
        <v>0</v>
      </c>
      <c r="D159" s="96">
        <f>③事業費!F9</f>
        <v>0</v>
      </c>
    </row>
    <row r="160" spans="2:4" ht="4.5" customHeight="1" x14ac:dyDescent="0.4"/>
    <row r="161" spans="2:4" ht="14.45" customHeight="1" x14ac:dyDescent="0.4">
      <c r="B161" s="93" t="s">
        <v>171</v>
      </c>
    </row>
    <row r="162" spans="2:4" ht="14.45" customHeight="1" x14ac:dyDescent="0.4">
      <c r="B162" s="100">
        <f>③事業費!G9</f>
        <v>0</v>
      </c>
    </row>
    <row r="164" spans="2:4" ht="17.100000000000001" customHeight="1" x14ac:dyDescent="0.4">
      <c r="B164" s="97" t="s">
        <v>172</v>
      </c>
      <c r="C164" s="98"/>
      <c r="D164" s="98"/>
    </row>
    <row r="165" spans="2:4" ht="4.5" customHeight="1" x14ac:dyDescent="0.4"/>
    <row r="166" spans="2:4" ht="14.45" customHeight="1" x14ac:dyDescent="0.4">
      <c r="B166" s="93" t="s">
        <v>173</v>
      </c>
      <c r="D166" s="93" t="s">
        <v>174</v>
      </c>
    </row>
    <row r="167" spans="2:4" ht="14.45" customHeight="1" x14ac:dyDescent="0.4">
      <c r="B167" s="96"/>
      <c r="D167" s="96"/>
    </row>
    <row r="168" spans="2:4" ht="4.5" customHeight="1" x14ac:dyDescent="0.4"/>
    <row r="169" spans="2:4" ht="14.45" customHeight="1" x14ac:dyDescent="0.4">
      <c r="B169" s="93" t="s">
        <v>175</v>
      </c>
      <c r="D169" s="93" t="s">
        <v>176</v>
      </c>
    </row>
    <row r="170" spans="2:4" ht="14.45" customHeight="1" x14ac:dyDescent="0.4">
      <c r="B170" s="96"/>
      <c r="D170" s="96"/>
    </row>
    <row r="171" spans="2:4" ht="4.5" customHeight="1" x14ac:dyDescent="0.4"/>
    <row r="172" spans="2:4" ht="14.45" customHeight="1" x14ac:dyDescent="0.4">
      <c r="B172" s="93" t="s">
        <v>177</v>
      </c>
    </row>
    <row r="173" spans="2:4" ht="14.45" customHeight="1" x14ac:dyDescent="0.4">
      <c r="B173" s="100"/>
    </row>
    <row r="175" spans="2:4" ht="17.100000000000001" customHeight="1" x14ac:dyDescent="0.4">
      <c r="B175" s="97" t="s">
        <v>178</v>
      </c>
      <c r="C175" s="98"/>
      <c r="D175" s="98"/>
    </row>
    <row r="176" spans="2:4" ht="4.5" customHeight="1" x14ac:dyDescent="0.4"/>
    <row r="177" spans="2:4" ht="14.45" customHeight="1" x14ac:dyDescent="0.4">
      <c r="B177" s="93" t="s">
        <v>179</v>
      </c>
      <c r="D177" s="93" t="s">
        <v>180</v>
      </c>
    </row>
    <row r="178" spans="2:4" ht="14.45" customHeight="1" x14ac:dyDescent="0.4">
      <c r="B178" s="96"/>
      <c r="D178" s="96"/>
    </row>
    <row r="179" spans="2:4" ht="4.5" customHeight="1" x14ac:dyDescent="0.4"/>
    <row r="180" spans="2:4" ht="14.45" customHeight="1" x14ac:dyDescent="0.4">
      <c r="B180" s="93" t="s">
        <v>181</v>
      </c>
      <c r="D180" s="93" t="s">
        <v>182</v>
      </c>
    </row>
    <row r="181" spans="2:4" ht="14.45" customHeight="1" x14ac:dyDescent="0.4">
      <c r="B181" s="96"/>
      <c r="D181" s="96"/>
    </row>
    <row r="182" spans="2:4" ht="4.5" customHeight="1" x14ac:dyDescent="0.4"/>
    <row r="183" spans="2:4" ht="14.45" customHeight="1" x14ac:dyDescent="0.4">
      <c r="B183" s="93" t="s">
        <v>183</v>
      </c>
    </row>
    <row r="184" spans="2:4" ht="14.45" customHeight="1" x14ac:dyDescent="0.4">
      <c r="B184" s="100"/>
    </row>
    <row r="186" spans="2:4" ht="17.100000000000001" customHeight="1" x14ac:dyDescent="0.4">
      <c r="B186" s="101" t="s">
        <v>184</v>
      </c>
      <c r="C186" s="102"/>
      <c r="D186" s="102"/>
    </row>
    <row r="187" spans="2:4" ht="4.5" customHeight="1" x14ac:dyDescent="0.4"/>
    <row r="188" spans="2:4" ht="14.45" customHeight="1" x14ac:dyDescent="0.4">
      <c r="B188" s="93" t="s">
        <v>185</v>
      </c>
      <c r="D188" s="93" t="s">
        <v>186</v>
      </c>
    </row>
    <row r="189" spans="2:4" ht="14.45" customHeight="1" x14ac:dyDescent="0.4">
      <c r="B189" s="96">
        <f>'⑤ 直接事業費'!E6</f>
        <v>0</v>
      </c>
      <c r="D189" s="96">
        <f>'⑤ 直接事業費'!H6</f>
        <v>0</v>
      </c>
    </row>
    <row r="190" spans="2:4" ht="4.5" customHeight="1" x14ac:dyDescent="0.4"/>
    <row r="191" spans="2:4" ht="14.45" customHeight="1" x14ac:dyDescent="0.4">
      <c r="B191" s="93" t="s">
        <v>187</v>
      </c>
      <c r="D191" s="93" t="s">
        <v>188</v>
      </c>
    </row>
    <row r="192" spans="2:4" ht="14.45" customHeight="1" x14ac:dyDescent="0.4">
      <c r="B192" s="96">
        <f>'⑤ 直接事業費'!K6</f>
        <v>0</v>
      </c>
      <c r="D192" s="96">
        <f>'⑤ 直接事業費'!N6</f>
        <v>0</v>
      </c>
    </row>
    <row r="193" spans="2:4" ht="4.5" customHeight="1" x14ac:dyDescent="0.4"/>
    <row r="194" spans="2:4" ht="14.45" customHeight="1" x14ac:dyDescent="0.4">
      <c r="B194" s="93" t="s">
        <v>189</v>
      </c>
    </row>
    <row r="195" spans="2:4" ht="14.45" customHeight="1" x14ac:dyDescent="0.4">
      <c r="B195" s="100">
        <f>'⑤ 直接事業費'!Q6</f>
        <v>0</v>
      </c>
    </row>
    <row r="197" spans="2:4" ht="17.100000000000001" customHeight="1" x14ac:dyDescent="0.4">
      <c r="B197" s="97" t="s">
        <v>190</v>
      </c>
      <c r="C197" s="98"/>
      <c r="D197" s="98"/>
    </row>
    <row r="198" spans="2:4" ht="4.5" customHeight="1" x14ac:dyDescent="0.4"/>
    <row r="199" spans="2:4" ht="14.45" customHeight="1" x14ac:dyDescent="0.4">
      <c r="B199" s="93" t="s">
        <v>191</v>
      </c>
    </row>
    <row r="200" spans="2:4" ht="14.45" customHeight="1" x14ac:dyDescent="0.4">
      <c r="B200" s="96"/>
      <c r="D200" s="103"/>
    </row>
    <row r="202" spans="2:4" ht="17.100000000000001" customHeight="1" x14ac:dyDescent="0.4">
      <c r="B202" s="101" t="s">
        <v>192</v>
      </c>
      <c r="C202" s="102"/>
      <c r="D202" s="102"/>
    </row>
    <row r="203" spans="2:4" ht="4.5" customHeight="1" x14ac:dyDescent="0.4"/>
    <row r="204" spans="2:4" ht="14.45" customHeight="1" x14ac:dyDescent="0.4">
      <c r="B204" s="93" t="s">
        <v>193</v>
      </c>
      <c r="D204" s="93" t="s">
        <v>194</v>
      </c>
    </row>
    <row r="205" spans="2:4" ht="14.45" customHeight="1" x14ac:dyDescent="0.4">
      <c r="B205" s="96">
        <f>④管理的経費!E6</f>
        <v>0</v>
      </c>
      <c r="D205" s="96">
        <f>④管理的経費!H6</f>
        <v>0</v>
      </c>
    </row>
    <row r="206" spans="2:4" ht="4.5" customHeight="1" x14ac:dyDescent="0.4"/>
    <row r="207" spans="2:4" ht="14.45" customHeight="1" x14ac:dyDescent="0.4">
      <c r="B207" s="93" t="s">
        <v>195</v>
      </c>
      <c r="D207" s="93" t="s">
        <v>196</v>
      </c>
    </row>
    <row r="208" spans="2:4" ht="14.45" customHeight="1" x14ac:dyDescent="0.4">
      <c r="B208" s="96">
        <f>④管理的経費!K6</f>
        <v>0</v>
      </c>
      <c r="D208" s="96">
        <f>④管理的経費!N6</f>
        <v>0</v>
      </c>
    </row>
    <row r="209" spans="2:4" ht="4.5" customHeight="1" x14ac:dyDescent="0.4"/>
    <row r="210" spans="2:4" ht="14.45" customHeight="1" x14ac:dyDescent="0.4">
      <c r="B210" s="93" t="s">
        <v>197</v>
      </c>
    </row>
    <row r="211" spans="2:4" ht="14.45" customHeight="1" x14ac:dyDescent="0.4">
      <c r="B211" s="100">
        <f>④管理的経費!Q6</f>
        <v>0</v>
      </c>
    </row>
    <row r="213" spans="2:4" ht="17.100000000000001" customHeight="1" x14ac:dyDescent="0.4">
      <c r="B213" s="97" t="s">
        <v>198</v>
      </c>
      <c r="C213" s="98"/>
      <c r="D213" s="98"/>
    </row>
    <row r="214" spans="2:4" ht="4.5" customHeight="1" x14ac:dyDescent="0.4"/>
    <row r="215" spans="2:4" ht="14.45" customHeight="1" x14ac:dyDescent="0.4">
      <c r="B215" s="93" t="s">
        <v>199</v>
      </c>
    </row>
    <row r="216" spans="2:4" ht="14.45" customHeight="1" x14ac:dyDescent="0.4">
      <c r="B216" s="96"/>
    </row>
    <row r="218" spans="2:4" ht="17.100000000000001" customHeight="1" x14ac:dyDescent="0.4">
      <c r="B218" s="97" t="s">
        <v>200</v>
      </c>
      <c r="C218" s="98"/>
      <c r="D218" s="98"/>
    </row>
    <row r="219" spans="2:4" ht="4.5" customHeight="1" x14ac:dyDescent="0.4"/>
    <row r="220" spans="2:4" ht="14.45" customHeight="1" x14ac:dyDescent="0.4">
      <c r="B220" s="93" t="s">
        <v>201</v>
      </c>
    </row>
    <row r="221" spans="2:4" ht="14.45" customHeight="1" x14ac:dyDescent="0.4">
      <c r="B221" s="96"/>
    </row>
    <row r="223" spans="2:4" ht="14.45" customHeight="1" x14ac:dyDescent="0.4">
      <c r="B223" s="104"/>
    </row>
    <row r="224" spans="2:4" ht="17.100000000000001" customHeight="1" x14ac:dyDescent="0.4">
      <c r="B224" s="101" t="s">
        <v>202</v>
      </c>
      <c r="C224" s="102"/>
      <c r="D224" s="102"/>
    </row>
    <row r="225" spans="2:4" ht="4.5" customHeight="1" x14ac:dyDescent="0.4"/>
    <row r="226" spans="2:4" ht="14.45" customHeight="1" x14ac:dyDescent="0.4">
      <c r="B226" s="93" t="s">
        <v>203</v>
      </c>
      <c r="D226" s="93" t="s">
        <v>204</v>
      </c>
    </row>
    <row r="227" spans="2:4" ht="14.45" customHeight="1" x14ac:dyDescent="0.4">
      <c r="B227" s="96"/>
      <c r="D227" s="96"/>
    </row>
    <row r="228" spans="2:4" ht="4.5" customHeight="1" x14ac:dyDescent="0.4"/>
    <row r="229" spans="2:4" ht="14.45" customHeight="1" x14ac:dyDescent="0.4">
      <c r="B229" s="93" t="s">
        <v>205</v>
      </c>
      <c r="D229" s="93" t="s">
        <v>206</v>
      </c>
    </row>
    <row r="230" spans="2:4" ht="14.45" customHeight="1" x14ac:dyDescent="0.4">
      <c r="B230" s="96"/>
      <c r="D230" s="96"/>
    </row>
    <row r="231" spans="2:4" ht="4.5" customHeight="1" x14ac:dyDescent="0.4"/>
    <row r="232" spans="2:4" ht="14.45" customHeight="1" x14ac:dyDescent="0.4">
      <c r="B232" s="93" t="s">
        <v>207</v>
      </c>
    </row>
    <row r="233" spans="2:4" ht="14.45" customHeight="1" x14ac:dyDescent="0.4">
      <c r="B233" s="100"/>
    </row>
    <row r="235" spans="2:4" ht="17.100000000000001" customHeight="1" x14ac:dyDescent="0.4">
      <c r="B235" s="101" t="s">
        <v>208</v>
      </c>
      <c r="C235" s="102"/>
      <c r="D235" s="102"/>
    </row>
    <row r="236" spans="2:4" ht="4.5" customHeight="1" x14ac:dyDescent="0.4"/>
    <row r="237" spans="2:4" ht="14.45" customHeight="1" x14ac:dyDescent="0.4">
      <c r="B237" s="93" t="s">
        <v>209</v>
      </c>
      <c r="D237" s="93" t="s">
        <v>210</v>
      </c>
    </row>
    <row r="238" spans="2:4" ht="14.45" customHeight="1" x14ac:dyDescent="0.4">
      <c r="B238" s="96"/>
      <c r="D238" s="96"/>
    </row>
    <row r="239" spans="2:4" ht="4.5" customHeight="1" x14ac:dyDescent="0.4"/>
    <row r="240" spans="2:4" ht="14.45" customHeight="1" x14ac:dyDescent="0.4">
      <c r="B240" s="93" t="s">
        <v>211</v>
      </c>
      <c r="D240" s="93" t="s">
        <v>212</v>
      </c>
    </row>
    <row r="241" spans="2:4" ht="14.45" customHeight="1" x14ac:dyDescent="0.4">
      <c r="B241" s="96"/>
      <c r="D241" s="96"/>
    </row>
    <row r="242" spans="2:4" ht="4.5" customHeight="1" x14ac:dyDescent="0.4"/>
    <row r="243" spans="2:4" ht="14.45" customHeight="1" x14ac:dyDescent="0.4">
      <c r="B243" s="93" t="s">
        <v>213</v>
      </c>
    </row>
    <row r="244" spans="2:4" ht="14.45" customHeight="1" x14ac:dyDescent="0.4">
      <c r="B244" s="100"/>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2021-01-23T05:40:27Z</dcterms:modified>
  <cp:category/>
  <cp:contentStatus/>
</cp:coreProperties>
</file>